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9135"/>
  </bookViews>
  <sheets>
    <sheet name="Plan1" sheetId="1" r:id="rId1"/>
  </sheets>
  <definedNames>
    <definedName name="_xlnm.Print_Titles" localSheetId="0">Plan1!$1:$2</definedName>
  </definedName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50" i="1"/>
  <c r="V150" l="1"/>
  <c r="W150" s="1"/>
  <c r="U186" l="1"/>
  <c r="V186"/>
  <c r="W186"/>
  <c r="U95" l="1"/>
  <c r="U97"/>
  <c r="V97"/>
  <c r="W97"/>
  <c r="V95" l="1"/>
  <c r="W95" s="1"/>
  <c r="U98"/>
  <c r="V98"/>
  <c r="W98"/>
  <c r="U99"/>
  <c r="V99"/>
  <c r="W99"/>
  <c r="U100"/>
  <c r="V100"/>
  <c r="W100" l="1"/>
  <c r="U149" l="1"/>
  <c r="V149" s="1"/>
  <c r="W149" s="1"/>
  <c r="U151"/>
  <c r="V151" s="1"/>
  <c r="U104"/>
  <c r="V104" s="1"/>
  <c r="W104" s="1"/>
  <c r="U156"/>
  <c r="V156" s="1"/>
  <c r="S189"/>
  <c r="U187"/>
  <c r="V187" s="1"/>
  <c r="U185"/>
  <c r="V185" s="1"/>
  <c r="U184"/>
  <c r="V184" s="1"/>
  <c r="U183"/>
  <c r="V183" s="1"/>
  <c r="U182"/>
  <c r="V182" s="1"/>
  <c r="U181"/>
  <c r="V181" s="1"/>
  <c r="U180"/>
  <c r="V180" s="1"/>
  <c r="U179"/>
  <c r="V179" s="1"/>
  <c r="U178"/>
  <c r="V178" s="1"/>
  <c r="U177"/>
  <c r="V177" s="1"/>
  <c r="U176"/>
  <c r="V176" s="1"/>
  <c r="U175"/>
  <c r="V175" s="1"/>
  <c r="U174"/>
  <c r="V174" s="1"/>
  <c r="U173"/>
  <c r="V173" s="1"/>
  <c r="U172"/>
  <c r="V172" s="1"/>
  <c r="U171"/>
  <c r="V171" s="1"/>
  <c r="U170"/>
  <c r="V170" s="1"/>
  <c r="U169"/>
  <c r="U168"/>
  <c r="V168" s="1"/>
  <c r="U167"/>
  <c r="V167" s="1"/>
  <c r="U166"/>
  <c r="V166" s="1"/>
  <c r="U165"/>
  <c r="V165" s="1"/>
  <c r="U164"/>
  <c r="V164" s="1"/>
  <c r="U163"/>
  <c r="V163" s="1"/>
  <c r="U162"/>
  <c r="V162" s="1"/>
  <c r="U161"/>
  <c r="V161" s="1"/>
  <c r="U160"/>
  <c r="V160" s="1"/>
  <c r="U159"/>
  <c r="V159" s="1"/>
  <c r="U158"/>
  <c r="V158" s="1"/>
  <c r="U157"/>
  <c r="V157" s="1"/>
  <c r="U139"/>
  <c r="V139" s="1"/>
  <c r="U138"/>
  <c r="U137"/>
  <c r="V137" s="1"/>
  <c r="U155"/>
  <c r="U154"/>
  <c r="V154" s="1"/>
  <c r="U153"/>
  <c r="V153" s="1"/>
  <c r="U152"/>
  <c r="V152" s="1"/>
  <c r="U136"/>
  <c r="V136" s="1"/>
  <c r="U135"/>
  <c r="V135" s="1"/>
  <c r="U133"/>
  <c r="V133" s="1"/>
  <c r="U132"/>
  <c r="V132" s="1"/>
  <c r="U131"/>
  <c r="V131" s="1"/>
  <c r="U130"/>
  <c r="U129"/>
  <c r="V129" s="1"/>
  <c r="U128"/>
  <c r="V128" s="1"/>
  <c r="U127"/>
  <c r="V127" s="1"/>
  <c r="U126"/>
  <c r="U125"/>
  <c r="V125" s="1"/>
  <c r="U124"/>
  <c r="U123"/>
  <c r="V123" s="1"/>
  <c r="U122"/>
  <c r="U121"/>
  <c r="V121" s="1"/>
  <c r="U120"/>
  <c r="V120" s="1"/>
  <c r="U119"/>
  <c r="V119" s="1"/>
  <c r="U118"/>
  <c r="V118" s="1"/>
  <c r="U117"/>
  <c r="U116"/>
  <c r="V116" s="1"/>
  <c r="U114"/>
  <c r="U113"/>
  <c r="V113" s="1"/>
  <c r="U112"/>
  <c r="V112" s="1"/>
  <c r="U111"/>
  <c r="V111" s="1"/>
  <c r="U110"/>
  <c r="U109"/>
  <c r="V109" s="1"/>
  <c r="U107"/>
  <c r="V107" s="1"/>
  <c r="U106"/>
  <c r="U105"/>
  <c r="V105" s="1"/>
  <c r="U103"/>
  <c r="V103" s="1"/>
  <c r="U102"/>
  <c r="U101"/>
  <c r="U96"/>
  <c r="V96" s="1"/>
  <c r="U93"/>
  <c r="V93" s="1"/>
  <c r="U92"/>
  <c r="V92" s="1"/>
  <c r="U91"/>
  <c r="V91" s="1"/>
  <c r="U90"/>
  <c r="V90" s="1"/>
  <c r="U89"/>
  <c r="V89" s="1"/>
  <c r="U88"/>
  <c r="V88" s="1"/>
  <c r="U87"/>
  <c r="V87" s="1"/>
  <c r="U85"/>
  <c r="V85" s="1"/>
  <c r="U84"/>
  <c r="U83"/>
  <c r="V83" s="1"/>
  <c r="U82"/>
  <c r="V82" s="1"/>
  <c r="U81"/>
  <c r="V81" s="1"/>
  <c r="U80"/>
  <c r="U79"/>
  <c r="V79" s="1"/>
  <c r="U78"/>
  <c r="V78" s="1"/>
  <c r="U75"/>
  <c r="V75" s="1"/>
  <c r="U74"/>
  <c r="U73"/>
  <c r="V73" s="1"/>
  <c r="U72"/>
  <c r="V72" s="1"/>
  <c r="U71"/>
  <c r="V71" s="1"/>
  <c r="U70"/>
  <c r="V70" s="1"/>
  <c r="U69"/>
  <c r="V69" s="1"/>
  <c r="U68"/>
  <c r="V68" s="1"/>
  <c r="U67"/>
  <c r="V67" s="1"/>
  <c r="U65"/>
  <c r="V65" s="1"/>
  <c r="U64"/>
  <c r="V64" s="1"/>
  <c r="U63"/>
  <c r="V63" s="1"/>
  <c r="U62"/>
  <c r="U61"/>
  <c r="V61" s="1"/>
  <c r="U60"/>
  <c r="V60" s="1"/>
  <c r="U58"/>
  <c r="V58" s="1"/>
  <c r="U57"/>
  <c r="V57" s="1"/>
  <c r="U56"/>
  <c r="V56" s="1"/>
  <c r="U55"/>
  <c r="V55" s="1"/>
  <c r="U54"/>
  <c r="V54" s="1"/>
  <c r="U53"/>
  <c r="V53" s="1"/>
  <c r="U51"/>
  <c r="V51" s="1"/>
  <c r="U50"/>
  <c r="U49"/>
  <c r="V49" s="1"/>
  <c r="U48"/>
  <c r="V48" s="1"/>
  <c r="U46"/>
  <c r="U45"/>
  <c r="V45" s="1"/>
  <c r="U44"/>
  <c r="V44" s="1"/>
  <c r="U42"/>
  <c r="V42" s="1"/>
  <c r="U41"/>
  <c r="U40"/>
  <c r="V40" s="1"/>
  <c r="U39"/>
  <c r="V39" s="1"/>
  <c r="U38"/>
  <c r="V38" s="1"/>
  <c r="U37"/>
  <c r="U36"/>
  <c r="V36" s="1"/>
  <c r="U35"/>
  <c r="V35" s="1"/>
  <c r="U34"/>
  <c r="V34" s="1"/>
  <c r="U33"/>
  <c r="V33" s="1"/>
  <c r="U32"/>
  <c r="V32" s="1"/>
  <c r="U148"/>
  <c r="V148" s="1"/>
  <c r="U147"/>
  <c r="V147" s="1"/>
  <c r="U146"/>
  <c r="V146" s="1"/>
  <c r="U145"/>
  <c r="V145" s="1"/>
  <c r="U144"/>
  <c r="V144" s="1"/>
  <c r="U143"/>
  <c r="V143" s="1"/>
  <c r="U142"/>
  <c r="V142" s="1"/>
  <c r="U141"/>
  <c r="V141" s="1"/>
  <c r="U30"/>
  <c r="V30" s="1"/>
  <c r="U29"/>
  <c r="V29" s="1"/>
  <c r="U28"/>
  <c r="V28" s="1"/>
  <c r="U27"/>
  <c r="V27" s="1"/>
  <c r="U26"/>
  <c r="V26" s="1"/>
  <c r="U25"/>
  <c r="V25" s="1"/>
  <c r="U23"/>
  <c r="V23" s="1"/>
  <c r="U22"/>
  <c r="V22" s="1"/>
  <c r="U21"/>
  <c r="V21" s="1"/>
  <c r="U20"/>
  <c r="V20" s="1"/>
  <c r="U19"/>
  <c r="V19" s="1"/>
  <c r="U17"/>
  <c r="V17" s="1"/>
  <c r="U16"/>
  <c r="U15"/>
  <c r="V15" s="1"/>
  <c r="U14"/>
  <c r="V14" s="1"/>
  <c r="U13"/>
  <c r="V13" s="1"/>
  <c r="U12"/>
  <c r="V12" s="1"/>
  <c r="U5"/>
  <c r="V5" s="1"/>
  <c r="U6"/>
  <c r="V6" s="1"/>
  <c r="U7"/>
  <c r="V7" s="1"/>
  <c r="U8"/>
  <c r="V8" s="1"/>
  <c r="U9"/>
  <c r="V9" s="1"/>
  <c r="U10"/>
  <c r="V10" s="1"/>
  <c r="V101" l="1"/>
  <c r="W101"/>
  <c r="V102"/>
  <c r="W102"/>
  <c r="W151"/>
  <c r="W156"/>
  <c r="U189"/>
  <c r="V169"/>
  <c r="W169" s="1"/>
  <c r="V138"/>
  <c r="W138" s="1"/>
  <c r="V155"/>
  <c r="W155" s="1"/>
  <c r="V130"/>
  <c r="W130" s="1"/>
  <c r="V126"/>
  <c r="W126" s="1"/>
  <c r="V124"/>
  <c r="W124" s="1"/>
  <c r="V122"/>
  <c r="W122" s="1"/>
  <c r="V117"/>
  <c r="W117" s="1"/>
  <c r="V114"/>
  <c r="W114" s="1"/>
  <c r="V110"/>
  <c r="W110" s="1"/>
  <c r="V106"/>
  <c r="W106" s="1"/>
  <c r="V84"/>
  <c r="W84" s="1"/>
  <c r="V80"/>
  <c r="W80" s="1"/>
  <c r="V74"/>
  <c r="W74" s="1"/>
  <c r="V62"/>
  <c r="W62" s="1"/>
  <c r="V50"/>
  <c r="W50" s="1"/>
  <c r="V46"/>
  <c r="W46" s="1"/>
  <c r="V41"/>
  <c r="W41" s="1"/>
  <c r="V37"/>
  <c r="W37" s="1"/>
  <c r="W29"/>
  <c r="W20"/>
  <c r="V16"/>
  <c r="W16" s="1"/>
  <c r="W10"/>
  <c r="W8"/>
  <c r="W7"/>
  <c r="W183"/>
  <c r="W57"/>
  <c r="W92"/>
  <c r="W185"/>
  <c r="W35"/>
  <c r="W147"/>
  <c r="W14"/>
  <c r="W21"/>
  <c r="W27"/>
  <c r="W145"/>
  <c r="W39"/>
  <c r="W44"/>
  <c r="W48"/>
  <c r="W64"/>
  <c r="W89"/>
  <c r="W120"/>
  <c r="W128"/>
  <c r="W132"/>
  <c r="W181"/>
  <c r="W33"/>
  <c r="W55"/>
  <c r="W78"/>
  <c r="W82"/>
  <c r="W87"/>
  <c r="W91"/>
  <c r="W103"/>
  <c r="W112"/>
  <c r="W179"/>
  <c r="W157"/>
  <c r="W158"/>
  <c r="W159"/>
  <c r="W160"/>
  <c r="W161"/>
  <c r="W162"/>
  <c r="W163"/>
  <c r="W164"/>
  <c r="W165"/>
  <c r="W166"/>
  <c r="W167"/>
  <c r="W168"/>
  <c r="W170"/>
  <c r="W171"/>
  <c r="W172"/>
  <c r="W173"/>
  <c r="W174"/>
  <c r="W175"/>
  <c r="W176"/>
  <c r="W177"/>
  <c r="W178"/>
  <c r="W180"/>
  <c r="W182"/>
  <c r="W184"/>
  <c r="W187"/>
  <c r="W135"/>
  <c r="W136"/>
  <c r="W152"/>
  <c r="W153"/>
  <c r="W154"/>
  <c r="W137"/>
  <c r="W139"/>
  <c r="W116"/>
  <c r="W118"/>
  <c r="W119"/>
  <c r="W121"/>
  <c r="W123"/>
  <c r="W125"/>
  <c r="W127"/>
  <c r="W129"/>
  <c r="W131"/>
  <c r="W133"/>
  <c r="W109"/>
  <c r="W111"/>
  <c r="W113"/>
  <c r="W96"/>
  <c r="W105"/>
  <c r="W107"/>
  <c r="W88"/>
  <c r="W90"/>
  <c r="W93"/>
  <c r="W79"/>
  <c r="W81"/>
  <c r="W83"/>
  <c r="W85"/>
  <c r="W67"/>
  <c r="W68"/>
  <c r="W69"/>
  <c r="W70"/>
  <c r="W71"/>
  <c r="W72"/>
  <c r="W73"/>
  <c r="W75"/>
  <c r="W60"/>
  <c r="W61"/>
  <c r="W63"/>
  <c r="W65"/>
  <c r="W53"/>
  <c r="W54"/>
  <c r="W56"/>
  <c r="W58"/>
  <c r="W49"/>
  <c r="W51"/>
  <c r="W45"/>
  <c r="W42"/>
  <c r="W32"/>
  <c r="W34"/>
  <c r="W36"/>
  <c r="W38"/>
  <c r="W40"/>
  <c r="W141"/>
  <c r="W142"/>
  <c r="W143"/>
  <c r="W144"/>
  <c r="W146"/>
  <c r="W148"/>
  <c r="W25"/>
  <c r="W26"/>
  <c r="W28"/>
  <c r="W30"/>
  <c r="W19"/>
  <c r="W22"/>
  <c r="W23"/>
  <c r="W12"/>
  <c r="W13"/>
  <c r="W15"/>
  <c r="W17"/>
  <c r="W9"/>
  <c r="W6"/>
  <c r="W5"/>
  <c r="V189" l="1"/>
  <c r="W189"/>
</calcChain>
</file>

<file path=xl/sharedStrings.xml><?xml version="1.0" encoding="utf-8"?>
<sst xmlns="http://schemas.openxmlformats.org/spreadsheetml/2006/main" count="192" uniqueCount="191">
  <si>
    <t>DE (R$)</t>
  </si>
  <si>
    <t>SABONETE NEUTRO DE CLOREXIDINE 250ML</t>
  </si>
  <si>
    <t>SABONETE GEL DE ÁCIDO GLICÓLICO 250ML</t>
  </si>
  <si>
    <t>SABONETE GEL DE ÁCIDO MANDÉLICO 250ML</t>
  </si>
  <si>
    <t>LOÇÃO PARA LIMPEZA (HAMAMELIS+ ALFABISABOLOL) 120ML</t>
  </si>
  <si>
    <t>LOÇÃO PARA LIMPEZA (HAMAMELIS+ ALFABISABOLOL) 240ML</t>
  </si>
  <si>
    <t>LEITE DE LIMPEZA (OLIVA+TRICLOSAN) 240ML</t>
  </si>
  <si>
    <t>SABONETE DESINCRUSTANTE E ESFOLIANTE COM ARGILA VERDE  150G</t>
  </si>
  <si>
    <t>SABONETE ESFOLIANTE MELALEUCA E APRICOT  150G</t>
  </si>
  <si>
    <t>SABONETE ESFOLIANTE COM DAMASCO E TANGERINA  500G</t>
  </si>
  <si>
    <t>SABONETE ESFOLIANTE COM DAMASCO E TANGERINA  150G</t>
  </si>
  <si>
    <t>MÁSCARA FACIAL ESFOLIANTE C/ ÁCIDO SALICÍLICO E ENXOFRE (GOMAGEM) 250G</t>
  </si>
  <si>
    <t>MÁSCARA FACIAL ESFOLIANTE C/ ÁCIDO SALICÍLICO E ENXOFRE (GOMAGEM) 500G</t>
  </si>
  <si>
    <t>LOÇÃO TÔNICA FACIAL COM ÁGUA DE COCO E ALGAS 120ML</t>
  </si>
  <si>
    <t>LOÇÃO TÔNICA FACIAL COM ÁGUA DE COCO E ALGAS 240ML</t>
  </si>
  <si>
    <t>ÁGUA TERMAL FITOAROMÁTICA  FACIAL 240ML</t>
  </si>
  <si>
    <t>LOÇÃO ADSTRINGENTE FACIAL  COM ZINCO E VITAMINA B6 120ML</t>
  </si>
  <si>
    <t>MÁSCARA HIDROPLÁSTICA COM CLOROFILA E ÓLEOS ESSENCIAIS 150G</t>
  </si>
  <si>
    <t>MÁSCARA SECATIVA ADSTRINGENTE 120G</t>
  </si>
  <si>
    <t>MÁSCARA FACIAL CLAREADORA ARBUTIN / ANTIPOLLON  120G</t>
  </si>
  <si>
    <t>MÁSCARA FACIAL  REVITALIZANTE COM ARGAN E ÁCIDO HIALURÔNICO  120G</t>
  </si>
  <si>
    <t>ARGILA  AMARELA  1KG</t>
  </si>
  <si>
    <t>ARGILA  ROSA  1KG</t>
  </si>
  <si>
    <t>ARGILA  VERMELHA  1KG</t>
  </si>
  <si>
    <t>ARGILA  VERDE  1KG</t>
  </si>
  <si>
    <t>ARGILA  BRANCA  1KG</t>
  </si>
  <si>
    <t>ARGILA  MARROM  1KG</t>
  </si>
  <si>
    <t>ARGILA  PRETA  1KG</t>
  </si>
  <si>
    <t>ARGILA  CINZA  1KG</t>
  </si>
  <si>
    <t>HAPPY CREAM - ANTI SINAIS 30G</t>
  </si>
  <si>
    <t>CREME REVITALIZANTE FACIAL C/ ÓLEO DE ARGAN/ AQUAPORINE E DRIELINE 30G</t>
  </si>
  <si>
    <t>SERUM FACIAL SECATIVO PELE ACNEICA E OLEOSA 100ML</t>
  </si>
  <si>
    <t>SERUM FACIAL NICOTINAMIDA 30ML</t>
  </si>
  <si>
    <t>SERUM FACIAL FATOR DE CRESCIMENTO (EGF + IGF + D PANTENOL ) 30ML</t>
  </si>
  <si>
    <t>SERUM FACIAL (ÁCIDO HIALURÔNICO + LIFTILINE  + PENTAGLYCAN)  30ML</t>
  </si>
  <si>
    <t>FLUIDO AGE  + VITAMINA F + ALFABISABOLOL  120ML</t>
  </si>
  <si>
    <t>VITAMINA C + ALISTIN + HYAXEL - AQUAGEL 30ML</t>
  </si>
  <si>
    <t>BODY SPLASH AFTER SUN 240ML ( LOÇÃO PÓS SOL)</t>
  </si>
  <si>
    <t>PROTETOR SOLAR FPS 54 COM CAFÉ VERDE E VITAMINA E  -  TOQUE SECO  120G</t>
  </si>
  <si>
    <t>GEL CREMOSO FACIAL ALFABISABOLOL + AMINOACIDOS DA SEDA 250G (HIDRATAÇÃO E MASSAGEM FACIAL)</t>
  </si>
  <si>
    <t>LOÇÃO AMOLECEDORA COM TRIETANOLAMINA 240ML</t>
  </si>
  <si>
    <t>LOÇÃO AMOLECEDORA COM TRIETANOLAMINA  500ML</t>
  </si>
  <si>
    <t>CREME EMOLIENTE COM TRICLOSAN 150G</t>
  </si>
  <si>
    <t>LOÇÃO LIMPEZA DESINCRUSTANTE COM LAURIL SULFATO DE SÓDIO 240ML</t>
  </si>
  <si>
    <t>GEL CREME ÁCIDO GLICÓLICO + KÓJICO + ALFA ARBUTIN 30G</t>
  </si>
  <si>
    <t>SERUM FACIAL REMINERALIZANTE 120ML (IONIZÁVEL) - PELE DESVITALIZADA</t>
  </si>
  <si>
    <t>LOÇÃO ADSTRINGENTE ZINCO + VITAMINA B6 120ML (IONIZÁVEL) - PELE OLEOSA E ACNEICA</t>
  </si>
  <si>
    <t>ALFA HIDROXI ÁCIDOS ASSOCIADOS 15ML (ÁCIDO GLICÓLICO + ÁCIDO KÓJICO + ÁCIDO FÍTICO) - DESPIGMENTANTE</t>
  </si>
  <si>
    <t>ÁCIDO GLICÓLICO - GEL FLUIDO 50ML  - PEELING QUÍMICO</t>
  </si>
  <si>
    <t>ÁCIDO MANDÉLICO - GEL FLUIDO 50ML  - PEELING QUÍMICO</t>
  </si>
  <si>
    <t>LOÇÃO ADSTRINGENTE FACIAL  ALFA  BETA HIDROXIÁCIDO  120ML ( PELE OLEOSA / ACNEICA E PRÉ - PEELING)</t>
  </si>
  <si>
    <t xml:space="preserve">ÁCIDO  GLICÓLICO + ÁCIDO SALICÍLICO - SERUM FACIAL  50ML  - PEELING QUÍMICO </t>
  </si>
  <si>
    <t xml:space="preserve">ÁCIDO  MANDÉLICO + ÁCIDO SALICÍLICO - SERUM FACIAL  50ML  - PEELING QUÍMICO </t>
  </si>
  <si>
    <t>SOLUÇÃO NEUTRALIZANTE 240ML (BICARBONATO DE SÓDIO) - EQUILIBRA O pH  DA PELE</t>
  </si>
  <si>
    <t xml:space="preserve">GEL HIDRATANTE NEUTRO 500G </t>
  </si>
  <si>
    <t xml:space="preserve">GEL HIDRATANTE NEUTRO 5KG </t>
  </si>
  <si>
    <t xml:space="preserve">CREME HIDRATANTE NEUTRO 5KG </t>
  </si>
  <si>
    <t xml:space="preserve">CREME HIDRATANTE NEUTRO 500G </t>
  </si>
  <si>
    <t>LOÇÃO CREMOSA BASE HIDRATANTE 500ML</t>
  </si>
  <si>
    <t>LOÇÃO CREMOSA BASE HIDRATANTE 1 LITRO</t>
  </si>
  <si>
    <t>CREME BASE LANETTE 1KG</t>
  </si>
  <si>
    <t>CREME BASE LANETTE 5KG</t>
  </si>
  <si>
    <t>SABONETE LÍQUIDO PEROLADO 5 LITROS</t>
  </si>
  <si>
    <t>CREME DE URÉIA COM ÓLEO DE AMÊNDOAS DOCE 500G</t>
  </si>
  <si>
    <t>CREME DE URÉIA COM ÓLEO DE AMÊNDOAS DOCE 1KG</t>
  </si>
  <si>
    <t>CREME DE URÉIA COM ÓLEO DE SEMENTE DE UVA  500G</t>
  </si>
  <si>
    <t>CREME DE URÉIA COM ÓLEO DE SEMENTE DE UVA 1KG</t>
  </si>
  <si>
    <t>EMULSÃO CORPORAL  REVITALIZANTE COM VITIS VINIFERA  + ÁCIDO HIALURÔNICO 250ML</t>
  </si>
  <si>
    <t>EMULSÃO REVITALIZANTE CORPORAL COM VITIS VINIFERA + ÁCIDO HIALURÔNICO 500ML</t>
  </si>
  <si>
    <t>LOÇÃO HIDRATANTE CORPORAL  COM URÉIA + ÓL. SEMENTE UVA + ÓL. AMÊNDOAS 240ML</t>
  </si>
  <si>
    <t>LOÇÃO HIDRATANTE CORPORAL  COM URÉIA + ÓL. SEMENTE UVA + ÓL. AMÊNDOAS 500ML</t>
  </si>
  <si>
    <t>CREME FITOESTIMULANTE C/ CHÁ VERDE E ÓLEOS AROMÁTICOS 500G</t>
  </si>
  <si>
    <t>CREME FITOESTIMULANTE C/ CHÁ VERDE E ÓLEOS AROMÁTICOS 1KG</t>
  </si>
  <si>
    <t>CREME FITORELAXANTE C/  LARANJA AMARGA  E ÓLEOS ESSENCIAIS E FLORAIS DE BACH  500G</t>
  </si>
  <si>
    <t>CREME FITORELAXANTE C/  LARANJA AMARGA  E ÓLEOS ESSENCIAIS E FLORAIS DE BACH  1KG</t>
  </si>
  <si>
    <t>ÓLEO PARA BANHO E MASSAGEM RELAXANTE 120ML</t>
  </si>
  <si>
    <t>BÁLSAMO CORPORAL  AROMATICO RELAXANTE (ARNICA + CASTANHA DA ÍNDIA  + ÓLEOS ESSENCIAIS) 250G</t>
  </si>
  <si>
    <t>BÁLSAMO CORPORAL  AROMATICO RELAXANTE (ARNICA + CASTANHA DA ÍNDIA  + ÓLEOS ESSENCIAIS)  500G</t>
  </si>
  <si>
    <t>CREME TERMOGÊNICO COM CAFEÍNA E ATIVOS LIPOSSOMADOS  500G</t>
  </si>
  <si>
    <t>CREME TERMOGÊNICO COM CAFEÍNA E ATIVOS LIPOSSOMADOS  1KG</t>
  </si>
  <si>
    <t>GEL CRIOGÊNICO VEGETAL REDUTOR 200G</t>
  </si>
  <si>
    <t>GEL CRIOGÊNICO VEGETAL REDUTOR 500G</t>
  </si>
  <si>
    <t>GEL CRIOGÊNICO VEGETAL REDUTOR 1KG</t>
  </si>
  <si>
    <t>MELANGE CORPORAL GINKGO BILOBA + ÓLEO ESSENCIAL (IONIZÁVEL) 500ML</t>
  </si>
  <si>
    <t xml:space="preserve">GEL CORPORAL COM LARANJA AMARGA E MELLILOTUS (FONOFORESE) 250G </t>
  </si>
  <si>
    <t xml:space="preserve">GEL CORPORAL COM LARANJA AMARGA E MELLILOTUS (FONOFORESE) 500G </t>
  </si>
  <si>
    <t>GEL CORPORAL COM LARANJA AMARGA E MELLILOTUS (FONOFORESE) 1KG</t>
  </si>
  <si>
    <t>ÓLEO DE CRAVOS (ANTISSÉPTICO NATURAL) 10ML</t>
  </si>
  <si>
    <t>BASE FORTALECEDORA PARA UNHAS 10ML</t>
  </si>
  <si>
    <t>BASE RECUPERADORA COM QUERATINA 10ML</t>
  </si>
  <si>
    <t>CREME AMACIANTE E DESODORANTE PARA OS PÉS 120G</t>
  </si>
  <si>
    <t>SABONETE ESFOLIANTE  E DESODORANTE PARA OS PÉS 120G</t>
  </si>
  <si>
    <t>LUVA DE SILICONE (CREME PARA AS MÃOS) 50G</t>
  </si>
  <si>
    <t xml:space="preserve">LINHA CORPORAL </t>
  </si>
  <si>
    <t>LINHA CAPILAR</t>
  </si>
  <si>
    <t>SHAMPOO DE JABORANDI COM ÓLEO ESSENCIAL DE ALECRIM 250ML</t>
  </si>
  <si>
    <t>SHAMPOO DE CLOROFILA E JUÁ (ANTI-RESÍDUOS) 250ML</t>
  </si>
  <si>
    <t>SHAMPOO PÓS PISCINA E PRAIA (ELIMINA CLORO E SAL) 250ML</t>
  </si>
  <si>
    <t>SHAMPOO DE PIRITIONATO DE ZINCO  140ML</t>
  </si>
  <si>
    <t>SHAMPOO DE PIRITIONATO DE ZINCO  250ML</t>
  </si>
  <si>
    <t>RECONDICIONADOR DE SILICONE E FRUTAS TROPICAIS  250ML</t>
  </si>
  <si>
    <t>RECONDICIONADOR  PÓS PISCINA E PRAIA (ELIMINA CLORO E SAL) 250ML</t>
  </si>
  <si>
    <t>BÁLSAMO REVITALIZANTE CAPILAR COM QUERATINA E D PANTENOL  350ML</t>
  </si>
  <si>
    <t>BÁLSAMO REVITALIZANTE CAPILAR COM QUERATINA E D PANTENOL  1 LITRO</t>
  </si>
  <si>
    <t>LOÇÃO FITOESTIMULANTE CAPILAR - ANTICASPA 120ML</t>
  </si>
  <si>
    <t>LOÇÃO ESTIMULANTE CAPILAR  (VEGF + COPPER PEPTÍDEO + FOLLICUSAN)  50ML</t>
  </si>
  <si>
    <t>ÓLEO DE ARGAN DESODORIZADO 120ML</t>
  </si>
  <si>
    <t>SERUM REPARADOR CAPILAR COM ÓLEO  ARGAN 60ML</t>
  </si>
  <si>
    <t>MÁSCARA RESTAURADORA CAPILAR  COM ÓLEO  ARGAN 300ML</t>
  </si>
  <si>
    <t>SERUM ESFOLIANTE CAPILAR (APRICOT + ÁCIDO SALICÍLICO + ARNICA)  150ML</t>
  </si>
  <si>
    <t>ÓLEO DE AMÊNDOAS DOCE (100% PURO) 120ML</t>
  </si>
  <si>
    <t>ÓLEO DE COPAÍBA  (100% PURO) 120ML</t>
  </si>
  <si>
    <t>ÓLEO DE ROSA MOSQUETA  (100% PURO) 60ML</t>
  </si>
  <si>
    <t>ÓLEO DE ROSA MOSQUETA  (100% PURO) 120ML</t>
  </si>
  <si>
    <t>ÓLEO ESSENCIAL DE ALECRIM 10ML</t>
  </si>
  <si>
    <t>ÓLEO ESSENCIAL DE ANIS  10ML</t>
  </si>
  <si>
    <t>ÓLEO ESSENCIAL DE BERGAMOTA  10ML</t>
  </si>
  <si>
    <t>ÓLEO ESSENCIAL DE CANELA 10ML</t>
  </si>
  <si>
    <t>ÓLEO ESSENCIAL DE CEDRO 10ML</t>
  </si>
  <si>
    <t>ÓLEO ESSENCIAL DE CIPRESTE 10ML</t>
  </si>
  <si>
    <t>ÓLEO ESSENCIAL DE CITRONELA  10ML</t>
  </si>
  <si>
    <t>ÓLEO ESSENCIAL DE CRAVO 10ML</t>
  </si>
  <si>
    <t>ÓLEO ESSENCIAL DE EUCALIPTO 10ML</t>
  </si>
  <si>
    <t>ÓLEO ESSENCIAL DE GENGIBRE 10ML</t>
  </si>
  <si>
    <t>ÓLEO ESSENCIAL DE  GERÂNIO 10ML</t>
  </si>
  <si>
    <t>ÓLEO ESSENCIAL DE  GRAPEFRUIT 10ML</t>
  </si>
  <si>
    <t>ÓLEO ESSENCIAL DE  LARANJA AMARGA 10ML</t>
  </si>
  <si>
    <t>ÓLEO ESSENCIAL DE  LARANJA DOCE 10ML</t>
  </si>
  <si>
    <t>ÓLEO ESSENCIAL DE  LAVANDA  10ML</t>
  </si>
  <si>
    <t>ÓLEO ESSENCIAL DE  LAVANDIN 10ML</t>
  </si>
  <si>
    <t>ÓLEO ESSENCIAL DE  LEMONGRASS  10ML</t>
  </si>
  <si>
    <t>ÓLEO ESSENCIAL DE  LIMÃO   10ML</t>
  </si>
  <si>
    <t>ÓLEO ESSENCIAL DE MANDARINA   10ML</t>
  </si>
  <si>
    <t>ÓLEO ESSENCIAL DE MANJERICÃO   10ML</t>
  </si>
  <si>
    <t>ÓLEO ESSENCIAL DE MELALEUCA (TEA  TREE)   10ML</t>
  </si>
  <si>
    <t>ÓLEO ESSENCIAL DE MENTA PIPERITA (HORTELÃ PIMENTA)   10ML</t>
  </si>
  <si>
    <t>ÓLEO ESSENCIAL DE MENTA  10ML</t>
  </si>
  <si>
    <t>ÓLEO ESSENCIAL DE PALMA ROSA  10ML</t>
  </si>
  <si>
    <t>ÓLEO ESSENCIAL DE PETIT GRAIN  10ML</t>
  </si>
  <si>
    <t>ÓLEO ESSENCIAL DE SÂNDALO  10ML</t>
  </si>
  <si>
    <t>ÓLEO ESSENCIAL DE TANGERINA 10ML</t>
  </si>
  <si>
    <t>ÓLEO ESSENCIAL DE  TOMILHO 10ML</t>
  </si>
  <si>
    <t>ÓLEO ESSENCIAL DE  YLANG YLANG 10ML</t>
  </si>
  <si>
    <t>ÓLEO ESSENCIAL DE  ZIMBRO (JUNÍPERO) 10ML</t>
  </si>
  <si>
    <t xml:space="preserve">                        PRODUTOS</t>
  </si>
  <si>
    <t xml:space="preserve">        LINHA PROFISSIONAL BIOEXOTIC</t>
  </si>
  <si>
    <t>MÁSCARA PEEL OFF CALMANTE (BETAGLUCAN + D PANTENOL +  ALANTOÍNA) 120G</t>
  </si>
  <si>
    <t>MÁSCARA PEEL OFF TENSORA  ( SYN-AKE + LIFTILINE + ÁCIDO HIALURÔNICO)  60G</t>
  </si>
  <si>
    <t xml:space="preserve"> AZELOGLICINA + AC. GLICIRRIZICO 50ML - SERUM FACIAL (IONIZÁVEL) - PELE OLEOSA E ACNEICA</t>
  </si>
  <si>
    <t>ADENIN + CAVIAR + IDEBENONA   50ML - FLUIDO FACIAL (IONIZÁVEL) - ANTIOXIDANTE E CLAREADOR</t>
  </si>
  <si>
    <t>ÁCIDO TRANEXÂMICO + ÁCIDO FERÚLICO + MATRIXYL +  HEXIL RESORCINOL 50ML - SERUM FACIAL  (IONIZÁVEL) -  REVITALIZANTE</t>
  </si>
  <si>
    <t>IDEBENONA + ALFA ARBUTIN  50ML  - GEL FLUIDO (IONIZÁVEL) -  PREVENTIVO DE RUGAS</t>
  </si>
  <si>
    <t>RECONDICIONADOR  PARA CABELOS BRANCOS E GRISALHOS 250ML</t>
  </si>
  <si>
    <t>CREME LEAVE-ON  COM ÓLEO  ARGAN 120ML</t>
  </si>
  <si>
    <t>CREAM GEL PARA ÁREA DOS OLHOS  ( COENZIMA Q10 + GINKGO BILOBA) 15G</t>
  </si>
  <si>
    <t>VALOR TOTAL</t>
  </si>
  <si>
    <t xml:space="preserve"> À PAGAR</t>
  </si>
  <si>
    <t>QTDE</t>
  </si>
  <si>
    <t>AROMATERAPIA - DIVERSOS</t>
  </si>
  <si>
    <t xml:space="preserve">                  ESFOLIAÇÃO</t>
  </si>
  <si>
    <t xml:space="preserve">                  HIGIENIZAÇÃO</t>
  </si>
  <si>
    <t xml:space="preserve">                  TONIFICAÇÃO</t>
  </si>
  <si>
    <t xml:space="preserve">                 MÁSCARAS</t>
  </si>
  <si>
    <t xml:space="preserve">                 REJUVENESCIMENTO, HIDRATAÇÃO E NUTRIÇÃO FACIAL (FINALIZADORES)</t>
  </si>
  <si>
    <t xml:space="preserve">                  PROTEÇÃO SOLAR</t>
  </si>
  <si>
    <t xml:space="preserve">                 ELETROTERAPIA - IONIZÁVEIS</t>
  </si>
  <si>
    <t xml:space="preserve">                 PEELING E CLAREAMENTO </t>
  </si>
  <si>
    <t xml:space="preserve">                 BASES NEUTRAS</t>
  </si>
  <si>
    <t xml:space="preserve">                 HIDRATAÇÃO CORPORAL </t>
  </si>
  <si>
    <t xml:space="preserve">                 MASSAGEM E DRENAGEM CORPORAL </t>
  </si>
  <si>
    <t xml:space="preserve">                 TRATAMENTO PARA CELULITE, GORDURA LOCALIZADA E FLACIDEZ </t>
  </si>
  <si>
    <t xml:space="preserve">                 MÃOS E PÉS</t>
  </si>
  <si>
    <t xml:space="preserve">AROMATIZANTE DE AMBIENTE DIVERSOS 120ML </t>
  </si>
  <si>
    <t>Total</t>
  </si>
  <si>
    <t>-</t>
  </si>
  <si>
    <t>LINHA FACIAL</t>
  </si>
  <si>
    <t xml:space="preserve">SHAMPOO COM ÓLEO  ARGAN 300ML </t>
  </si>
  <si>
    <t>ÓLEO DE AMÊNDOAS DOCE (100% NATURAL) 240ML</t>
  </si>
  <si>
    <t>ÓLEO DE SEMENTE DE UVA  (100% NATURAL) 240ML</t>
  </si>
  <si>
    <t>ÓLEO DE SEMENTE DE UVA  (100% NATURAL) 500ML</t>
  </si>
  <si>
    <t>ÓLEO PARA BANHO E MASSAGEM RELAXANTE (100% NATURAL) 240ML</t>
  </si>
  <si>
    <t xml:space="preserve">                  ÓLEOS E ARGILAS VEGANOS </t>
  </si>
  <si>
    <t>MELANGE CORPORAL VETORIZADA 240ML</t>
  </si>
  <si>
    <t>GEL VEGETAL BASE VEGANO 500G</t>
  </si>
  <si>
    <t>CREME VEGETAL BASE VEGANO 500G</t>
  </si>
  <si>
    <t>FLUIDO CORPORAL CRIOTERÁPICO 500ML</t>
  </si>
  <si>
    <t>FLUIDO CORPORAL TERMOTERAPICO 500ML</t>
  </si>
  <si>
    <t>CREME TERMOGÊNICO COM CAFEÍNA E ATIVOS LIPOSSOMADOS  250G</t>
  </si>
  <si>
    <t xml:space="preserve"> BB CREAM COM  FPS 40 -  60G</t>
  </si>
  <si>
    <t>ÓLEO ESSENCIAL DE  VETIVER 5ML</t>
  </si>
  <si>
    <t>ÓLEO DE SEMENTE DE UVA  (100% NATURAL) 120ML</t>
  </si>
</sst>
</file>

<file path=xl/styles.xml><?xml version="1.0" encoding="utf-8"?>
<styleSheet xmlns="http://schemas.openxmlformats.org/spreadsheetml/2006/main">
  <numFmts count="3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_([$R$ -416]* #,##0.00_);_([$R$ -416]* \(#,##0.00\);_([$R$ -416]* &quot;-&quot;??_);_(@_)"/>
  </numFmts>
  <fonts count="9">
    <font>
      <sz val="11"/>
      <color theme="1"/>
      <name val="Calibri"/>
      <family val="2"/>
      <scheme val="minor"/>
    </font>
    <font>
      <b/>
      <sz val="16"/>
      <color theme="0"/>
      <name val="Arial Narrow"/>
      <family val="2"/>
    </font>
    <font>
      <b/>
      <sz val="12"/>
      <color theme="0"/>
      <name val="Arial Narrow"/>
      <family val="2"/>
    </font>
    <font>
      <b/>
      <sz val="2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4"/>
      <color theme="1"/>
      <name val="Calibri"/>
      <family val="2"/>
      <scheme val="minor"/>
    </font>
    <font>
      <b/>
      <sz val="14"/>
      <color theme="0"/>
      <name val="Arial Narrow"/>
      <family val="2"/>
    </font>
    <font>
      <b/>
      <sz val="14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/>
      <right/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</borders>
  <cellStyleXfs count="3">
    <xf numFmtId="0" fontId="0" fillId="0" borderId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</cellStyleXfs>
  <cellXfs count="43">
    <xf numFmtId="0" fontId="0" fillId="0" borderId="0" xfId="0"/>
    <xf numFmtId="0" fontId="0" fillId="3" borderId="0" xfId="0" applyFill="1" applyAlignment="1">
      <alignment vertical="center"/>
    </xf>
    <xf numFmtId="0" fontId="0" fillId="3" borderId="0" xfId="0" applyFill="1" applyBorder="1" applyAlignment="1">
      <alignment vertical="center"/>
    </xf>
    <xf numFmtId="0" fontId="0" fillId="3" borderId="0" xfId="0" applyFill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9" fontId="2" fillId="2" borderId="4" xfId="0" applyNumberFormat="1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165" fontId="6" fillId="3" borderId="4" xfId="1" applyNumberFormat="1" applyFont="1" applyFill="1" applyBorder="1" applyAlignment="1">
      <alignment horizontal="center" vertical="center"/>
    </xf>
    <xf numFmtId="44" fontId="6" fillId="3" borderId="4" xfId="0" applyNumberFormat="1" applyFont="1" applyFill="1" applyBorder="1" applyAlignment="1">
      <alignment horizontal="center" vertical="center"/>
    </xf>
    <xf numFmtId="165" fontId="6" fillId="0" borderId="4" xfId="2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6" fillId="3" borderId="0" xfId="0" applyFont="1" applyFill="1" applyAlignment="1">
      <alignment vertical="center"/>
    </xf>
    <xf numFmtId="0" fontId="6" fillId="3" borderId="0" xfId="0" applyFont="1" applyFill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/>
    </xf>
    <xf numFmtId="0" fontId="6" fillId="3" borderId="2" xfId="0" applyFont="1" applyFill="1" applyBorder="1" applyAlignment="1">
      <alignment horizontal="left" vertical="center"/>
    </xf>
    <xf numFmtId="0" fontId="6" fillId="3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5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7" fillId="6" borderId="4" xfId="0" applyFont="1" applyFill="1" applyBorder="1" applyAlignment="1">
      <alignment horizontal="center" vertical="center"/>
    </xf>
  </cellXfs>
  <cellStyles count="3">
    <cellStyle name="Moeda" xfId="2" builtinId="4"/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9"/>
  <sheetViews>
    <sheetView tabSelected="1" topLeftCell="A175" zoomScale="75" zoomScaleNormal="75" workbookViewId="0">
      <selection activeCell="T155" sqref="T155"/>
    </sheetView>
  </sheetViews>
  <sheetFormatPr defaultRowHeight="15"/>
  <cols>
    <col min="1" max="1" width="10.42578125" style="3" customWidth="1"/>
    <col min="2" max="2" width="5" style="1" customWidth="1"/>
    <col min="3" max="3" width="9.140625" style="1"/>
    <col min="4" max="4" width="5" style="1" customWidth="1"/>
    <col min="5" max="7" width="9.140625" style="1"/>
    <col min="8" max="8" width="7.28515625" style="1" bestFit="1" customWidth="1"/>
    <col min="9" max="12" width="9.140625" style="1"/>
    <col min="13" max="13" width="7.28515625" style="1" customWidth="1"/>
    <col min="14" max="14" width="8.5703125" style="1" customWidth="1"/>
    <col min="15" max="15" width="10.85546875" style="1" hidden="1" customWidth="1"/>
    <col min="16" max="16" width="18.5703125" style="1" customWidth="1"/>
    <col min="17" max="17" width="4.5703125" style="1" hidden="1" customWidth="1"/>
    <col min="18" max="18" width="15.5703125" style="1" customWidth="1"/>
    <col min="19" max="19" width="12.28515625" style="3" customWidth="1"/>
    <col min="20" max="20" width="17.7109375" style="3" customWidth="1"/>
    <col min="21" max="21" width="15.7109375" style="3" hidden="1" customWidth="1"/>
    <col min="22" max="22" width="16" style="3" customWidth="1"/>
    <col min="23" max="23" width="17.5703125" style="3" customWidth="1"/>
    <col min="24" max="16384" width="9.140625" style="1"/>
  </cols>
  <sheetData>
    <row r="1" spans="1:24" ht="30" customHeight="1">
      <c r="A1" s="21" t="s">
        <v>145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</row>
    <row r="2" spans="1:24" ht="30" customHeight="1">
      <c r="A2" s="29" t="s">
        <v>144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4"/>
      <c r="S2" s="5" t="s">
        <v>157</v>
      </c>
      <c r="T2" s="6" t="s">
        <v>0</v>
      </c>
      <c r="U2" s="5" t="s">
        <v>155</v>
      </c>
      <c r="V2" s="7"/>
      <c r="W2" s="6" t="s">
        <v>156</v>
      </c>
      <c r="X2" s="2"/>
    </row>
    <row r="3" spans="1:24" ht="19.5" customHeight="1">
      <c r="A3" s="30" t="s">
        <v>175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2"/>
    </row>
    <row r="4" spans="1:24" ht="22.5" customHeight="1">
      <c r="A4" s="25" t="s">
        <v>160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24" ht="18.75">
      <c r="A5" s="8">
        <v>6381</v>
      </c>
      <c r="B5" s="22" t="s">
        <v>1</v>
      </c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4"/>
      <c r="S5" s="8"/>
      <c r="T5" s="10">
        <v>85</v>
      </c>
      <c r="U5" s="11">
        <f t="shared" ref="U5:U10" si="0">S5*T5</f>
        <v>0</v>
      </c>
      <c r="V5" s="12">
        <f>U5*(1*$V$2)</f>
        <v>0</v>
      </c>
      <c r="W5" s="11">
        <f>U5-V5</f>
        <v>0</v>
      </c>
    </row>
    <row r="6" spans="1:24" ht="18.75">
      <c r="A6" s="8">
        <v>10461</v>
      </c>
      <c r="B6" s="22" t="s">
        <v>2</v>
      </c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4"/>
      <c r="S6" s="8"/>
      <c r="T6" s="10">
        <v>119</v>
      </c>
      <c r="U6" s="11">
        <f t="shared" si="0"/>
        <v>0</v>
      </c>
      <c r="V6" s="12">
        <f t="shared" ref="V6:V10" si="1">U6*(1*$V$2)</f>
        <v>0</v>
      </c>
      <c r="W6" s="11">
        <f t="shared" ref="W6:W10" si="2">U6-V6</f>
        <v>0</v>
      </c>
    </row>
    <row r="7" spans="1:24" ht="18.75">
      <c r="A7" s="8">
        <v>9284</v>
      </c>
      <c r="B7" s="22" t="s">
        <v>3</v>
      </c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4"/>
      <c r="S7" s="8"/>
      <c r="T7" s="10">
        <v>133</v>
      </c>
      <c r="U7" s="11">
        <f t="shared" si="0"/>
        <v>0</v>
      </c>
      <c r="V7" s="12">
        <f t="shared" si="1"/>
        <v>0</v>
      </c>
      <c r="W7" s="11">
        <f t="shared" si="2"/>
        <v>0</v>
      </c>
    </row>
    <row r="8" spans="1:24" ht="18.75">
      <c r="A8" s="8">
        <v>6427</v>
      </c>
      <c r="B8" s="22" t="s">
        <v>4</v>
      </c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4"/>
      <c r="S8" s="8"/>
      <c r="T8" s="10">
        <v>79</v>
      </c>
      <c r="U8" s="11">
        <f t="shared" si="0"/>
        <v>0</v>
      </c>
      <c r="V8" s="12">
        <f t="shared" si="1"/>
        <v>0</v>
      </c>
      <c r="W8" s="11">
        <f t="shared" si="2"/>
        <v>0</v>
      </c>
    </row>
    <row r="9" spans="1:24" ht="18.75">
      <c r="A9" s="8">
        <v>6429</v>
      </c>
      <c r="B9" s="22" t="s">
        <v>5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  <c r="S9" s="8"/>
      <c r="T9" s="10">
        <v>108</v>
      </c>
      <c r="U9" s="11">
        <f t="shared" si="0"/>
        <v>0</v>
      </c>
      <c r="V9" s="12">
        <f t="shared" si="1"/>
        <v>0</v>
      </c>
      <c r="W9" s="11">
        <f t="shared" si="2"/>
        <v>0</v>
      </c>
    </row>
    <row r="10" spans="1:24" ht="18.75">
      <c r="A10" s="8">
        <v>6466</v>
      </c>
      <c r="B10" s="22" t="s">
        <v>6</v>
      </c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4"/>
      <c r="S10" s="8"/>
      <c r="T10" s="10">
        <v>89</v>
      </c>
      <c r="U10" s="11">
        <f t="shared" si="0"/>
        <v>0</v>
      </c>
      <c r="V10" s="12">
        <f t="shared" si="1"/>
        <v>0</v>
      </c>
      <c r="W10" s="11">
        <f t="shared" si="2"/>
        <v>0</v>
      </c>
    </row>
    <row r="11" spans="1:24" ht="24" customHeight="1">
      <c r="A11" s="25" t="s">
        <v>159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</row>
    <row r="12" spans="1:24" ht="18.75">
      <c r="A12" s="8">
        <v>5417</v>
      </c>
      <c r="B12" s="22" t="s">
        <v>10</v>
      </c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4"/>
      <c r="S12" s="8"/>
      <c r="T12" s="10">
        <v>85</v>
      </c>
      <c r="U12" s="11">
        <f t="shared" ref="U12:U17" si="3">S12*T12</f>
        <v>0</v>
      </c>
      <c r="V12" s="12">
        <f t="shared" ref="V12:V17" si="4">U12*(1*$V$2)</f>
        <v>0</v>
      </c>
      <c r="W12" s="11">
        <f t="shared" ref="W12:W17" si="5">U12-V12</f>
        <v>0</v>
      </c>
    </row>
    <row r="13" spans="1:24" ht="18.75">
      <c r="A13" s="8">
        <v>6686</v>
      </c>
      <c r="B13" s="22" t="s">
        <v>9</v>
      </c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4"/>
      <c r="S13" s="8"/>
      <c r="T13" s="10">
        <v>119</v>
      </c>
      <c r="U13" s="11">
        <f t="shared" si="3"/>
        <v>0</v>
      </c>
      <c r="V13" s="12">
        <f t="shared" si="4"/>
        <v>0</v>
      </c>
      <c r="W13" s="11">
        <f t="shared" si="5"/>
        <v>0</v>
      </c>
    </row>
    <row r="14" spans="1:24" ht="18.75">
      <c r="A14" s="8">
        <v>6384</v>
      </c>
      <c r="B14" s="22" t="s">
        <v>8</v>
      </c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4"/>
      <c r="S14" s="8"/>
      <c r="T14" s="10">
        <v>85</v>
      </c>
      <c r="U14" s="11">
        <f t="shared" si="3"/>
        <v>0</v>
      </c>
      <c r="V14" s="12">
        <f t="shared" si="4"/>
        <v>0</v>
      </c>
      <c r="W14" s="11">
        <f t="shared" si="5"/>
        <v>0</v>
      </c>
    </row>
    <row r="15" spans="1:24" ht="18.75">
      <c r="A15" s="8">
        <v>9351</v>
      </c>
      <c r="B15" s="22" t="s">
        <v>7</v>
      </c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4"/>
      <c r="S15" s="8"/>
      <c r="T15" s="10">
        <v>95</v>
      </c>
      <c r="U15" s="11">
        <f t="shared" si="3"/>
        <v>0</v>
      </c>
      <c r="V15" s="12">
        <f t="shared" si="4"/>
        <v>0</v>
      </c>
      <c r="W15" s="11">
        <f t="shared" si="5"/>
        <v>0</v>
      </c>
    </row>
    <row r="16" spans="1:24" ht="18.75">
      <c r="A16" s="8">
        <v>10858</v>
      </c>
      <c r="B16" s="22" t="s">
        <v>11</v>
      </c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4"/>
      <c r="S16" s="8"/>
      <c r="T16" s="10">
        <v>115.5</v>
      </c>
      <c r="U16" s="11">
        <f t="shared" si="3"/>
        <v>0</v>
      </c>
      <c r="V16" s="12">
        <f t="shared" si="4"/>
        <v>0</v>
      </c>
      <c r="W16" s="11">
        <f t="shared" si="5"/>
        <v>0</v>
      </c>
    </row>
    <row r="17" spans="1:23" ht="18.75">
      <c r="A17" s="8">
        <v>10859</v>
      </c>
      <c r="B17" s="22" t="s">
        <v>12</v>
      </c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4"/>
      <c r="S17" s="8"/>
      <c r="T17" s="10">
        <v>159</v>
      </c>
      <c r="U17" s="11">
        <f t="shared" si="3"/>
        <v>0</v>
      </c>
      <c r="V17" s="12">
        <f t="shared" si="4"/>
        <v>0</v>
      </c>
      <c r="W17" s="11">
        <f t="shared" si="5"/>
        <v>0</v>
      </c>
    </row>
    <row r="18" spans="1:23" ht="24" customHeight="1">
      <c r="A18" s="25" t="s">
        <v>161</v>
      </c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</row>
    <row r="19" spans="1:23" ht="18.75">
      <c r="A19" s="8">
        <v>5519</v>
      </c>
      <c r="B19" s="22" t="s">
        <v>13</v>
      </c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4"/>
      <c r="S19" s="8"/>
      <c r="T19" s="10">
        <v>74</v>
      </c>
      <c r="U19" s="11">
        <f t="shared" ref="U19:U23" si="6">S19*T19</f>
        <v>0</v>
      </c>
      <c r="V19" s="12">
        <f t="shared" ref="V19:V23" si="7">U19*(1*$V$2)</f>
        <v>0</v>
      </c>
      <c r="W19" s="11">
        <f t="shared" ref="W19:W23" si="8">U19-V19</f>
        <v>0</v>
      </c>
    </row>
    <row r="20" spans="1:23" ht="18.75">
      <c r="A20" s="8">
        <v>6130</v>
      </c>
      <c r="B20" s="22" t="s">
        <v>14</v>
      </c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4"/>
      <c r="S20" s="8"/>
      <c r="T20" s="10">
        <v>84</v>
      </c>
      <c r="U20" s="11">
        <f t="shared" si="6"/>
        <v>0</v>
      </c>
      <c r="V20" s="12">
        <f t="shared" si="7"/>
        <v>0</v>
      </c>
      <c r="W20" s="11">
        <f t="shared" si="8"/>
        <v>0</v>
      </c>
    </row>
    <row r="21" spans="1:23" ht="18.75">
      <c r="A21" s="8">
        <v>8753</v>
      </c>
      <c r="B21" s="22" t="s">
        <v>15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4"/>
      <c r="S21" s="8"/>
      <c r="T21" s="10">
        <v>104</v>
      </c>
      <c r="U21" s="11">
        <f t="shared" si="6"/>
        <v>0</v>
      </c>
      <c r="V21" s="12">
        <f t="shared" si="7"/>
        <v>0</v>
      </c>
      <c r="W21" s="11">
        <f t="shared" si="8"/>
        <v>0</v>
      </c>
    </row>
    <row r="22" spans="1:23" ht="18.75">
      <c r="A22" s="8">
        <v>10823</v>
      </c>
      <c r="B22" s="22" t="s">
        <v>50</v>
      </c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4"/>
      <c r="S22" s="8"/>
      <c r="T22" s="10">
        <v>144</v>
      </c>
      <c r="U22" s="11">
        <f t="shared" si="6"/>
        <v>0</v>
      </c>
      <c r="V22" s="12">
        <f t="shared" si="7"/>
        <v>0</v>
      </c>
      <c r="W22" s="11">
        <f t="shared" si="8"/>
        <v>0</v>
      </c>
    </row>
    <row r="23" spans="1:23" ht="18.75">
      <c r="A23" s="8">
        <v>10825</v>
      </c>
      <c r="B23" s="22" t="s">
        <v>16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4"/>
      <c r="S23" s="8"/>
      <c r="T23" s="10">
        <v>129</v>
      </c>
      <c r="U23" s="11">
        <f t="shared" si="6"/>
        <v>0</v>
      </c>
      <c r="V23" s="12">
        <f t="shared" si="7"/>
        <v>0</v>
      </c>
      <c r="W23" s="11">
        <f t="shared" si="8"/>
        <v>0</v>
      </c>
    </row>
    <row r="24" spans="1:23" ht="22.5" customHeight="1">
      <c r="A24" s="25" t="s">
        <v>162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</row>
    <row r="25" spans="1:23" ht="18.75">
      <c r="A25" s="8">
        <v>6472</v>
      </c>
      <c r="B25" s="22" t="s">
        <v>17</v>
      </c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4"/>
      <c r="S25" s="8"/>
      <c r="T25" s="10">
        <v>109</v>
      </c>
      <c r="U25" s="11">
        <f t="shared" ref="U25:U30" si="9">S25*T25</f>
        <v>0</v>
      </c>
      <c r="V25" s="12">
        <f t="shared" ref="V25:V30" si="10">U25*(1*$V$2)</f>
        <v>0</v>
      </c>
      <c r="W25" s="11">
        <f t="shared" ref="W25:W30" si="11">U25-V25</f>
        <v>0</v>
      </c>
    </row>
    <row r="26" spans="1:23" ht="18.75">
      <c r="A26" s="8">
        <v>6388</v>
      </c>
      <c r="B26" s="22" t="s">
        <v>18</v>
      </c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4"/>
      <c r="S26" s="8"/>
      <c r="T26" s="10">
        <v>112</v>
      </c>
      <c r="U26" s="11">
        <f t="shared" si="9"/>
        <v>0</v>
      </c>
      <c r="V26" s="12">
        <f t="shared" si="10"/>
        <v>0</v>
      </c>
      <c r="W26" s="11">
        <f t="shared" si="11"/>
        <v>0</v>
      </c>
    </row>
    <row r="27" spans="1:23" ht="18.75">
      <c r="A27" s="8">
        <v>9867</v>
      </c>
      <c r="B27" s="22" t="s">
        <v>19</v>
      </c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4"/>
      <c r="S27" s="8"/>
      <c r="T27" s="10">
        <v>156</v>
      </c>
      <c r="U27" s="11">
        <f t="shared" si="9"/>
        <v>0</v>
      </c>
      <c r="V27" s="12">
        <f t="shared" si="10"/>
        <v>0</v>
      </c>
      <c r="W27" s="11">
        <f t="shared" si="11"/>
        <v>0</v>
      </c>
    </row>
    <row r="28" spans="1:23" ht="18.75">
      <c r="A28" s="8">
        <v>10687</v>
      </c>
      <c r="B28" s="22" t="s">
        <v>20</v>
      </c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4"/>
      <c r="S28" s="8"/>
      <c r="T28" s="10">
        <v>120</v>
      </c>
      <c r="U28" s="11">
        <f t="shared" si="9"/>
        <v>0</v>
      </c>
      <c r="V28" s="12">
        <f t="shared" si="10"/>
        <v>0</v>
      </c>
      <c r="W28" s="11">
        <f t="shared" si="11"/>
        <v>0</v>
      </c>
    </row>
    <row r="29" spans="1:23" ht="18.75">
      <c r="A29" s="8">
        <v>12631</v>
      </c>
      <c r="B29" s="22" t="s">
        <v>146</v>
      </c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4"/>
      <c r="S29" s="8"/>
      <c r="T29" s="10">
        <v>145</v>
      </c>
      <c r="U29" s="11">
        <f t="shared" si="9"/>
        <v>0</v>
      </c>
      <c r="V29" s="12">
        <f t="shared" si="10"/>
        <v>0</v>
      </c>
      <c r="W29" s="11">
        <f t="shared" si="11"/>
        <v>0</v>
      </c>
    </row>
    <row r="30" spans="1:23" ht="18.75">
      <c r="A30" s="8">
        <v>12575</v>
      </c>
      <c r="B30" s="22" t="s">
        <v>147</v>
      </c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4"/>
      <c r="S30" s="8"/>
      <c r="T30" s="10">
        <v>135</v>
      </c>
      <c r="U30" s="11">
        <f t="shared" si="9"/>
        <v>0</v>
      </c>
      <c r="V30" s="12">
        <f t="shared" si="10"/>
        <v>0</v>
      </c>
      <c r="W30" s="11">
        <f t="shared" si="11"/>
        <v>0</v>
      </c>
    </row>
    <row r="31" spans="1:23" ht="22.5" customHeight="1">
      <c r="A31" s="39" t="s">
        <v>163</v>
      </c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1"/>
    </row>
    <row r="32" spans="1:23" ht="18.75">
      <c r="A32" s="8">
        <v>8501</v>
      </c>
      <c r="B32" s="22" t="s">
        <v>29</v>
      </c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4"/>
      <c r="S32" s="8"/>
      <c r="T32" s="10">
        <v>122</v>
      </c>
      <c r="U32" s="11">
        <f t="shared" ref="U32:U42" si="12">S32*T32</f>
        <v>0</v>
      </c>
      <c r="V32" s="12">
        <f t="shared" ref="V32:V42" si="13">U32*(1*$V$2)</f>
        <v>0</v>
      </c>
      <c r="W32" s="11">
        <f t="shared" ref="W32:W42" si="14">U32-V32</f>
        <v>0</v>
      </c>
    </row>
    <row r="33" spans="1:23" ht="18.75">
      <c r="A33" s="8">
        <v>9573</v>
      </c>
      <c r="B33" s="22" t="s">
        <v>154</v>
      </c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4"/>
      <c r="S33" s="8"/>
      <c r="T33" s="10">
        <v>91</v>
      </c>
      <c r="U33" s="11">
        <f t="shared" si="12"/>
        <v>0</v>
      </c>
      <c r="V33" s="12">
        <f t="shared" si="13"/>
        <v>0</v>
      </c>
      <c r="W33" s="11">
        <f t="shared" si="14"/>
        <v>0</v>
      </c>
    </row>
    <row r="34" spans="1:23" ht="18.75">
      <c r="A34" s="8">
        <v>10467</v>
      </c>
      <c r="B34" s="22" t="s">
        <v>30</v>
      </c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4"/>
      <c r="S34" s="8"/>
      <c r="T34" s="10">
        <v>130</v>
      </c>
      <c r="U34" s="11">
        <f t="shared" si="12"/>
        <v>0</v>
      </c>
      <c r="V34" s="12">
        <f t="shared" si="13"/>
        <v>0</v>
      </c>
      <c r="W34" s="11">
        <f t="shared" si="14"/>
        <v>0</v>
      </c>
    </row>
    <row r="35" spans="1:23" ht="18.75">
      <c r="A35" s="8">
        <v>10867</v>
      </c>
      <c r="B35" s="22" t="s">
        <v>31</v>
      </c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4"/>
      <c r="S35" s="8"/>
      <c r="T35" s="10">
        <v>119</v>
      </c>
      <c r="U35" s="11">
        <f t="shared" si="12"/>
        <v>0</v>
      </c>
      <c r="V35" s="12">
        <f t="shared" si="13"/>
        <v>0</v>
      </c>
      <c r="W35" s="11">
        <f t="shared" si="14"/>
        <v>0</v>
      </c>
    </row>
    <row r="36" spans="1:23" ht="18.75">
      <c r="A36" s="8">
        <v>11533</v>
      </c>
      <c r="B36" s="22" t="s">
        <v>32</v>
      </c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4"/>
      <c r="S36" s="8"/>
      <c r="T36" s="10">
        <v>132</v>
      </c>
      <c r="U36" s="11">
        <f t="shared" si="12"/>
        <v>0</v>
      </c>
      <c r="V36" s="12">
        <f t="shared" si="13"/>
        <v>0</v>
      </c>
      <c r="W36" s="11">
        <f t="shared" si="14"/>
        <v>0</v>
      </c>
    </row>
    <row r="37" spans="1:23" ht="18.75">
      <c r="A37" s="8">
        <v>12629</v>
      </c>
      <c r="B37" s="22" t="s">
        <v>34</v>
      </c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4"/>
      <c r="S37" s="8"/>
      <c r="T37" s="10">
        <v>150</v>
      </c>
      <c r="U37" s="11">
        <f t="shared" si="12"/>
        <v>0</v>
      </c>
      <c r="V37" s="12">
        <f t="shared" si="13"/>
        <v>0</v>
      </c>
      <c r="W37" s="11">
        <f t="shared" si="14"/>
        <v>0</v>
      </c>
    </row>
    <row r="38" spans="1:23" ht="18.75">
      <c r="A38" s="8">
        <v>12899</v>
      </c>
      <c r="B38" s="22" t="s">
        <v>33</v>
      </c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4"/>
      <c r="S38" s="8"/>
      <c r="T38" s="10">
        <v>174</v>
      </c>
      <c r="U38" s="11">
        <f t="shared" si="12"/>
        <v>0</v>
      </c>
      <c r="V38" s="12">
        <f t="shared" si="13"/>
        <v>0</v>
      </c>
      <c r="W38" s="11">
        <f t="shared" si="14"/>
        <v>0</v>
      </c>
    </row>
    <row r="39" spans="1:23" ht="18.75">
      <c r="A39" s="8">
        <v>12903</v>
      </c>
      <c r="B39" s="22" t="s">
        <v>35</v>
      </c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4"/>
      <c r="S39" s="8"/>
      <c r="T39" s="10">
        <v>189</v>
      </c>
      <c r="U39" s="11">
        <f t="shared" si="12"/>
        <v>0</v>
      </c>
      <c r="V39" s="12">
        <f t="shared" si="13"/>
        <v>0</v>
      </c>
      <c r="W39" s="11">
        <f t="shared" si="14"/>
        <v>0</v>
      </c>
    </row>
    <row r="40" spans="1:23" ht="18.75">
      <c r="A40" s="8">
        <v>12898</v>
      </c>
      <c r="B40" s="22" t="s">
        <v>36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4"/>
      <c r="S40" s="8"/>
      <c r="T40" s="10">
        <v>189</v>
      </c>
      <c r="U40" s="11">
        <f t="shared" si="12"/>
        <v>0</v>
      </c>
      <c r="V40" s="12">
        <f t="shared" si="13"/>
        <v>0</v>
      </c>
      <c r="W40" s="11">
        <f t="shared" si="14"/>
        <v>0</v>
      </c>
    </row>
    <row r="41" spans="1:23" ht="18.75">
      <c r="A41" s="8">
        <v>12091</v>
      </c>
      <c r="B41" s="22" t="s">
        <v>44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4"/>
      <c r="S41" s="8"/>
      <c r="T41" s="10">
        <v>168</v>
      </c>
      <c r="U41" s="11">
        <f t="shared" si="12"/>
        <v>0</v>
      </c>
      <c r="V41" s="12">
        <f t="shared" si="13"/>
        <v>0</v>
      </c>
      <c r="W41" s="11">
        <f t="shared" si="14"/>
        <v>0</v>
      </c>
    </row>
    <row r="42" spans="1:23" ht="18.75">
      <c r="A42" s="8">
        <v>9081</v>
      </c>
      <c r="B42" s="22" t="s">
        <v>39</v>
      </c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4"/>
      <c r="S42" s="8"/>
      <c r="T42" s="10">
        <v>99</v>
      </c>
      <c r="U42" s="11">
        <f t="shared" si="12"/>
        <v>0</v>
      </c>
      <c r="V42" s="12">
        <f t="shared" si="13"/>
        <v>0</v>
      </c>
      <c r="W42" s="11">
        <f t="shared" si="14"/>
        <v>0</v>
      </c>
    </row>
    <row r="43" spans="1:23" ht="22.5" customHeight="1">
      <c r="A43" s="25" t="s">
        <v>164</v>
      </c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</row>
    <row r="44" spans="1:23" ht="18.75">
      <c r="A44" s="8">
        <v>12116</v>
      </c>
      <c r="B44" s="22" t="s">
        <v>38</v>
      </c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4"/>
      <c r="S44" s="8"/>
      <c r="T44" s="10">
        <v>149</v>
      </c>
      <c r="U44" s="11">
        <f>S44*T44</f>
        <v>0</v>
      </c>
      <c r="V44" s="12">
        <f t="shared" ref="V44:V46" si="15">U44*(1*$V$2)</f>
        <v>0</v>
      </c>
      <c r="W44" s="11">
        <f t="shared" ref="W44:W46" si="16">U44-V44</f>
        <v>0</v>
      </c>
    </row>
    <row r="45" spans="1:23" ht="18.75">
      <c r="A45" s="8">
        <v>12902</v>
      </c>
      <c r="B45" s="22" t="s">
        <v>188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4"/>
      <c r="S45" s="8"/>
      <c r="T45" s="10">
        <v>112</v>
      </c>
      <c r="U45" s="11">
        <f>S45*T45</f>
        <v>0</v>
      </c>
      <c r="V45" s="12">
        <f t="shared" si="15"/>
        <v>0</v>
      </c>
      <c r="W45" s="11">
        <f t="shared" si="16"/>
        <v>0</v>
      </c>
    </row>
    <row r="46" spans="1:23" ht="18.75">
      <c r="A46" s="8">
        <v>6062</v>
      </c>
      <c r="B46" s="22" t="s">
        <v>37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4"/>
      <c r="S46" s="8"/>
      <c r="T46" s="10">
        <v>89</v>
      </c>
      <c r="U46" s="11">
        <f>S46*T46</f>
        <v>0</v>
      </c>
      <c r="V46" s="12">
        <f t="shared" si="15"/>
        <v>0</v>
      </c>
      <c r="W46" s="11">
        <f t="shared" si="16"/>
        <v>0</v>
      </c>
    </row>
    <row r="47" spans="1:23" ht="21" customHeight="1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</row>
    <row r="48" spans="1:23" ht="18.75">
      <c r="A48" s="8">
        <v>6401</v>
      </c>
      <c r="B48" s="22" t="s">
        <v>40</v>
      </c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4"/>
      <c r="S48" s="8"/>
      <c r="T48" s="10">
        <v>95</v>
      </c>
      <c r="U48" s="11">
        <f>S48*T48</f>
        <v>0</v>
      </c>
      <c r="V48" s="12">
        <f t="shared" ref="V48:V51" si="17">U48*(1*$V$2)</f>
        <v>0</v>
      </c>
      <c r="W48" s="11">
        <f t="shared" ref="W48:W51" si="18">U48-V48</f>
        <v>0</v>
      </c>
    </row>
    <row r="49" spans="1:23" ht="18.75">
      <c r="A49" s="8">
        <v>11888</v>
      </c>
      <c r="B49" s="22" t="s">
        <v>41</v>
      </c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4"/>
      <c r="S49" s="8"/>
      <c r="T49" s="10">
        <v>144</v>
      </c>
      <c r="U49" s="11">
        <f>S49*T49</f>
        <v>0</v>
      </c>
      <c r="V49" s="12">
        <f t="shared" si="17"/>
        <v>0</v>
      </c>
      <c r="W49" s="11">
        <f t="shared" si="18"/>
        <v>0</v>
      </c>
    </row>
    <row r="50" spans="1:23" ht="18.75">
      <c r="A50" s="8">
        <v>6402</v>
      </c>
      <c r="B50" s="22" t="s">
        <v>42</v>
      </c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4"/>
      <c r="S50" s="8"/>
      <c r="T50" s="10">
        <v>79</v>
      </c>
      <c r="U50" s="11">
        <f>S50*T50</f>
        <v>0</v>
      </c>
      <c r="V50" s="12">
        <f t="shared" si="17"/>
        <v>0</v>
      </c>
      <c r="W50" s="11">
        <f t="shared" si="18"/>
        <v>0</v>
      </c>
    </row>
    <row r="51" spans="1:23" ht="18.75">
      <c r="A51" s="8">
        <v>9575</v>
      </c>
      <c r="B51" s="22" t="s">
        <v>43</v>
      </c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  <c r="S51" s="8"/>
      <c r="T51" s="10">
        <v>99</v>
      </c>
      <c r="U51" s="11">
        <f>S51*T51</f>
        <v>0</v>
      </c>
      <c r="V51" s="12">
        <f t="shared" si="17"/>
        <v>0</v>
      </c>
      <c r="W51" s="11">
        <f t="shared" si="18"/>
        <v>0</v>
      </c>
    </row>
    <row r="52" spans="1:23" ht="21.75" customHeight="1">
      <c r="A52" s="25" t="s">
        <v>165</v>
      </c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</row>
    <row r="53" spans="1:23" ht="18.75">
      <c r="A53" s="8">
        <v>10821</v>
      </c>
      <c r="B53" s="22" t="s">
        <v>45</v>
      </c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4"/>
      <c r="S53" s="8"/>
      <c r="T53" s="10">
        <v>127</v>
      </c>
      <c r="U53" s="11">
        <f t="shared" ref="U53:U58" si="19">S53*T53</f>
        <v>0</v>
      </c>
      <c r="V53" s="12">
        <f t="shared" ref="V53:V58" si="20">U53*(1*$V$2)</f>
        <v>0</v>
      </c>
      <c r="W53" s="11">
        <f t="shared" ref="W53:W58" si="21">U53-V53</f>
        <v>0</v>
      </c>
    </row>
    <row r="54" spans="1:23" ht="18.75">
      <c r="A54" s="8">
        <v>10825</v>
      </c>
      <c r="B54" s="22" t="s">
        <v>46</v>
      </c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4"/>
      <c r="S54" s="8"/>
      <c r="T54" s="10">
        <v>129</v>
      </c>
      <c r="U54" s="11">
        <f t="shared" si="19"/>
        <v>0</v>
      </c>
      <c r="V54" s="12">
        <f t="shared" si="20"/>
        <v>0</v>
      </c>
      <c r="W54" s="11">
        <f t="shared" si="21"/>
        <v>0</v>
      </c>
    </row>
    <row r="55" spans="1:23" ht="18.75">
      <c r="A55" s="8">
        <v>11507</v>
      </c>
      <c r="B55" s="22" t="s">
        <v>148</v>
      </c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4"/>
      <c r="S55" s="8"/>
      <c r="T55" s="10">
        <v>144</v>
      </c>
      <c r="U55" s="11">
        <f t="shared" si="19"/>
        <v>0</v>
      </c>
      <c r="V55" s="12">
        <f t="shared" si="20"/>
        <v>0</v>
      </c>
      <c r="W55" s="11">
        <f t="shared" si="21"/>
        <v>0</v>
      </c>
    </row>
    <row r="56" spans="1:23" ht="18.75">
      <c r="A56" s="8">
        <v>12574</v>
      </c>
      <c r="B56" s="22" t="s">
        <v>149</v>
      </c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4"/>
      <c r="S56" s="8"/>
      <c r="T56" s="10">
        <v>159</v>
      </c>
      <c r="U56" s="11">
        <f t="shared" si="19"/>
        <v>0</v>
      </c>
      <c r="V56" s="12">
        <f t="shared" si="20"/>
        <v>0</v>
      </c>
      <c r="W56" s="11">
        <f t="shared" si="21"/>
        <v>0</v>
      </c>
    </row>
    <row r="57" spans="1:23" ht="18.75">
      <c r="A57" s="8">
        <v>12573</v>
      </c>
      <c r="B57" s="22" t="s">
        <v>150</v>
      </c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4"/>
      <c r="S57" s="8"/>
      <c r="T57" s="10">
        <v>189</v>
      </c>
      <c r="U57" s="11">
        <f t="shared" si="19"/>
        <v>0</v>
      </c>
      <c r="V57" s="12">
        <f t="shared" si="20"/>
        <v>0</v>
      </c>
      <c r="W57" s="11">
        <f t="shared" si="21"/>
        <v>0</v>
      </c>
    </row>
    <row r="58" spans="1:23" ht="18.75">
      <c r="A58" s="8">
        <v>10964</v>
      </c>
      <c r="B58" s="22" t="s">
        <v>151</v>
      </c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4"/>
      <c r="S58" s="8"/>
      <c r="T58" s="10">
        <v>143</v>
      </c>
      <c r="U58" s="11">
        <f t="shared" si="19"/>
        <v>0</v>
      </c>
      <c r="V58" s="12">
        <f t="shared" si="20"/>
        <v>0</v>
      </c>
      <c r="W58" s="11">
        <f t="shared" si="21"/>
        <v>0</v>
      </c>
    </row>
    <row r="59" spans="1:23" ht="21" customHeight="1">
      <c r="A59" s="25" t="s">
        <v>166</v>
      </c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</row>
    <row r="60" spans="1:23" ht="18.75">
      <c r="A60" s="8">
        <v>9488</v>
      </c>
      <c r="B60" s="22" t="s">
        <v>47</v>
      </c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4"/>
      <c r="S60" s="8"/>
      <c r="T60" s="10">
        <v>132</v>
      </c>
      <c r="U60" s="11">
        <f t="shared" ref="U60:U65" si="22">S60*T60</f>
        <v>0</v>
      </c>
      <c r="V60" s="12">
        <f t="shared" ref="V60:V65" si="23">U60*(1*$V$2)</f>
        <v>0</v>
      </c>
      <c r="W60" s="11">
        <f t="shared" ref="W60:W65" si="24">U60-V60</f>
        <v>0</v>
      </c>
    </row>
    <row r="61" spans="1:23" ht="18.75">
      <c r="A61" s="8">
        <v>9589</v>
      </c>
      <c r="B61" s="22" t="s">
        <v>48</v>
      </c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4"/>
      <c r="S61" s="8"/>
      <c r="T61" s="10">
        <v>148</v>
      </c>
      <c r="U61" s="11">
        <f t="shared" si="22"/>
        <v>0</v>
      </c>
      <c r="V61" s="12">
        <f t="shared" si="23"/>
        <v>0</v>
      </c>
      <c r="W61" s="11">
        <f t="shared" si="24"/>
        <v>0</v>
      </c>
    </row>
    <row r="62" spans="1:23" ht="18.75">
      <c r="A62" s="8">
        <v>9588</v>
      </c>
      <c r="B62" s="22" t="s">
        <v>49</v>
      </c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4"/>
      <c r="S62" s="8"/>
      <c r="T62" s="10">
        <v>168</v>
      </c>
      <c r="U62" s="11">
        <f t="shared" si="22"/>
        <v>0</v>
      </c>
      <c r="V62" s="12">
        <f t="shared" si="23"/>
        <v>0</v>
      </c>
      <c r="W62" s="11">
        <f t="shared" si="24"/>
        <v>0</v>
      </c>
    </row>
    <row r="63" spans="1:23" ht="18.75">
      <c r="A63" s="8">
        <v>10688</v>
      </c>
      <c r="B63" s="22" t="s">
        <v>51</v>
      </c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4"/>
      <c r="S63" s="8"/>
      <c r="T63" s="10">
        <v>175</v>
      </c>
      <c r="U63" s="11">
        <f t="shared" si="22"/>
        <v>0</v>
      </c>
      <c r="V63" s="12">
        <f t="shared" si="23"/>
        <v>0</v>
      </c>
      <c r="W63" s="11">
        <f t="shared" si="24"/>
        <v>0</v>
      </c>
    </row>
    <row r="64" spans="1:23" ht="18.75">
      <c r="A64" s="8">
        <v>12577</v>
      </c>
      <c r="B64" s="22" t="s">
        <v>52</v>
      </c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4"/>
      <c r="S64" s="8"/>
      <c r="T64" s="10">
        <v>185</v>
      </c>
      <c r="U64" s="11">
        <f t="shared" si="22"/>
        <v>0</v>
      </c>
      <c r="V64" s="12">
        <f t="shared" si="23"/>
        <v>0</v>
      </c>
      <c r="W64" s="11">
        <f t="shared" si="24"/>
        <v>0</v>
      </c>
    </row>
    <row r="65" spans="1:23" ht="18.75">
      <c r="A65" s="8">
        <v>9574</v>
      </c>
      <c r="B65" s="22" t="s">
        <v>53</v>
      </c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4"/>
      <c r="S65" s="8"/>
      <c r="T65" s="10">
        <v>89</v>
      </c>
      <c r="U65" s="11">
        <f t="shared" si="22"/>
        <v>0</v>
      </c>
      <c r="V65" s="12">
        <f t="shared" si="23"/>
        <v>0</v>
      </c>
      <c r="W65" s="11">
        <f t="shared" si="24"/>
        <v>0</v>
      </c>
    </row>
    <row r="66" spans="1:23" ht="21" customHeight="1">
      <c r="A66" s="25" t="s">
        <v>167</v>
      </c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</row>
    <row r="67" spans="1:23" ht="18.75">
      <c r="A67" s="8">
        <v>6407</v>
      </c>
      <c r="B67" s="22" t="s">
        <v>54</v>
      </c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4"/>
      <c r="S67" s="8"/>
      <c r="T67" s="10">
        <v>89</v>
      </c>
      <c r="U67" s="11">
        <f t="shared" ref="U67:U75" si="25">S67*T67</f>
        <v>0</v>
      </c>
      <c r="V67" s="12">
        <f t="shared" ref="V67:V75" si="26">U67*(1*$V$2)</f>
        <v>0</v>
      </c>
      <c r="W67" s="11">
        <f t="shared" ref="W67:W75" si="27">U67-V67</f>
        <v>0</v>
      </c>
    </row>
    <row r="68" spans="1:23" ht="18.75">
      <c r="A68" s="8">
        <v>11330</v>
      </c>
      <c r="B68" s="22" t="s">
        <v>55</v>
      </c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4"/>
      <c r="S68" s="8"/>
      <c r="T68" s="10">
        <v>459</v>
      </c>
      <c r="U68" s="11">
        <f t="shared" si="25"/>
        <v>0</v>
      </c>
      <c r="V68" s="12">
        <f t="shared" si="26"/>
        <v>0</v>
      </c>
      <c r="W68" s="11">
        <f t="shared" si="27"/>
        <v>0</v>
      </c>
    </row>
    <row r="69" spans="1:23" ht="18.75">
      <c r="A69" s="8">
        <v>3037</v>
      </c>
      <c r="B69" s="22" t="s">
        <v>57</v>
      </c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4"/>
      <c r="S69" s="8"/>
      <c r="T69" s="10">
        <v>89</v>
      </c>
      <c r="U69" s="11">
        <f t="shared" si="25"/>
        <v>0</v>
      </c>
      <c r="V69" s="12">
        <f t="shared" si="26"/>
        <v>0</v>
      </c>
      <c r="W69" s="11">
        <f t="shared" si="27"/>
        <v>0</v>
      </c>
    </row>
    <row r="70" spans="1:23" ht="18.75">
      <c r="A70" s="8">
        <v>10620</v>
      </c>
      <c r="B70" s="22" t="s">
        <v>56</v>
      </c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4"/>
      <c r="S70" s="8"/>
      <c r="T70" s="10">
        <v>459</v>
      </c>
      <c r="U70" s="11">
        <f t="shared" si="25"/>
        <v>0</v>
      </c>
      <c r="V70" s="12">
        <f t="shared" si="26"/>
        <v>0</v>
      </c>
      <c r="W70" s="11">
        <f t="shared" si="27"/>
        <v>0</v>
      </c>
    </row>
    <row r="71" spans="1:23" ht="18.75">
      <c r="A71" s="8">
        <v>11508</v>
      </c>
      <c r="B71" s="22" t="s">
        <v>58</v>
      </c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4"/>
      <c r="S71" s="8"/>
      <c r="T71" s="10">
        <v>129</v>
      </c>
      <c r="U71" s="11">
        <f t="shared" si="25"/>
        <v>0</v>
      </c>
      <c r="V71" s="12">
        <f t="shared" si="26"/>
        <v>0</v>
      </c>
      <c r="W71" s="11">
        <f t="shared" si="27"/>
        <v>0</v>
      </c>
    </row>
    <row r="72" spans="1:23" ht="18.75">
      <c r="A72" s="8">
        <v>11509</v>
      </c>
      <c r="B72" s="22" t="s">
        <v>59</v>
      </c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4"/>
      <c r="S72" s="8"/>
      <c r="T72" s="10">
        <v>119.9</v>
      </c>
      <c r="U72" s="11">
        <f t="shared" si="25"/>
        <v>0</v>
      </c>
      <c r="V72" s="12">
        <f t="shared" si="26"/>
        <v>0</v>
      </c>
      <c r="W72" s="11">
        <f t="shared" si="27"/>
        <v>0</v>
      </c>
    </row>
    <row r="73" spans="1:23" ht="18.75">
      <c r="A73" s="8">
        <v>11651</v>
      </c>
      <c r="B73" s="22" t="s">
        <v>60</v>
      </c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4"/>
      <c r="S73" s="8"/>
      <c r="T73" s="10">
        <v>130</v>
      </c>
      <c r="U73" s="11">
        <f t="shared" si="25"/>
        <v>0</v>
      </c>
      <c r="V73" s="12">
        <f t="shared" si="26"/>
        <v>0</v>
      </c>
      <c r="W73" s="11">
        <f t="shared" si="27"/>
        <v>0</v>
      </c>
    </row>
    <row r="74" spans="1:23" ht="18.75">
      <c r="A74" s="8">
        <v>11652</v>
      </c>
      <c r="B74" s="22" t="s">
        <v>61</v>
      </c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4"/>
      <c r="S74" s="8"/>
      <c r="T74" s="10">
        <v>459</v>
      </c>
      <c r="U74" s="11">
        <f t="shared" si="25"/>
        <v>0</v>
      </c>
      <c r="V74" s="12">
        <f t="shared" si="26"/>
        <v>0</v>
      </c>
      <c r="W74" s="11">
        <f t="shared" si="27"/>
        <v>0</v>
      </c>
    </row>
    <row r="75" spans="1:23" ht="18.75">
      <c r="A75" s="8">
        <v>11684</v>
      </c>
      <c r="B75" s="22" t="s">
        <v>62</v>
      </c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4"/>
      <c r="S75" s="8"/>
      <c r="T75" s="10">
        <v>399</v>
      </c>
      <c r="U75" s="11">
        <f t="shared" si="25"/>
        <v>0</v>
      </c>
      <c r="V75" s="12">
        <f t="shared" si="26"/>
        <v>0</v>
      </c>
      <c r="W75" s="11">
        <f t="shared" si="27"/>
        <v>0</v>
      </c>
    </row>
    <row r="76" spans="1:23" ht="18">
      <c r="A76" s="42" t="s">
        <v>93</v>
      </c>
      <c r="B76" s="42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</row>
    <row r="77" spans="1:23" ht="21.75" customHeight="1">
      <c r="A77" s="25" t="s">
        <v>168</v>
      </c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</row>
    <row r="78" spans="1:23" ht="18.75">
      <c r="A78" s="8">
        <v>5895</v>
      </c>
      <c r="B78" s="22" t="s">
        <v>63</v>
      </c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4"/>
      <c r="S78" s="8"/>
      <c r="T78" s="10">
        <v>96</v>
      </c>
      <c r="U78" s="11">
        <f t="shared" ref="U78:U85" si="28">S78*T78</f>
        <v>0</v>
      </c>
      <c r="V78" s="12">
        <f t="shared" ref="V78:V85" si="29">U78*(1*$V$2)</f>
        <v>0</v>
      </c>
      <c r="W78" s="11">
        <f t="shared" ref="W78:W85" si="30">U78-V78</f>
        <v>0</v>
      </c>
    </row>
    <row r="79" spans="1:23" ht="18.75">
      <c r="A79" s="8">
        <v>5896</v>
      </c>
      <c r="B79" s="22" t="s">
        <v>64</v>
      </c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4"/>
      <c r="S79" s="8"/>
      <c r="T79" s="10">
        <v>154</v>
      </c>
      <c r="U79" s="11">
        <f t="shared" si="28"/>
        <v>0</v>
      </c>
      <c r="V79" s="12">
        <f t="shared" si="29"/>
        <v>0</v>
      </c>
      <c r="W79" s="11">
        <f t="shared" si="30"/>
        <v>0</v>
      </c>
    </row>
    <row r="80" spans="1:23" ht="18.75">
      <c r="A80" s="8">
        <v>6408</v>
      </c>
      <c r="B80" s="22" t="s">
        <v>65</v>
      </c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4"/>
      <c r="S80" s="8"/>
      <c r="T80" s="10">
        <v>96</v>
      </c>
      <c r="U80" s="11">
        <f t="shared" si="28"/>
        <v>0</v>
      </c>
      <c r="V80" s="12">
        <f t="shared" si="29"/>
        <v>0</v>
      </c>
      <c r="W80" s="11">
        <f t="shared" si="30"/>
        <v>0</v>
      </c>
    </row>
    <row r="81" spans="1:23" ht="18.75">
      <c r="A81" s="8">
        <v>6409</v>
      </c>
      <c r="B81" s="22" t="s">
        <v>66</v>
      </c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4"/>
      <c r="S81" s="8"/>
      <c r="T81" s="10">
        <v>154</v>
      </c>
      <c r="U81" s="11">
        <f t="shared" si="28"/>
        <v>0</v>
      </c>
      <c r="V81" s="12">
        <f t="shared" si="29"/>
        <v>0</v>
      </c>
      <c r="W81" s="11">
        <f t="shared" si="30"/>
        <v>0</v>
      </c>
    </row>
    <row r="82" spans="1:23" ht="18.75">
      <c r="A82" s="8">
        <v>9865</v>
      </c>
      <c r="B82" s="22" t="s">
        <v>67</v>
      </c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4"/>
      <c r="S82" s="8"/>
      <c r="T82" s="10">
        <v>99</v>
      </c>
      <c r="U82" s="11">
        <f t="shared" si="28"/>
        <v>0</v>
      </c>
      <c r="V82" s="12">
        <f t="shared" si="29"/>
        <v>0</v>
      </c>
      <c r="W82" s="11">
        <f t="shared" si="30"/>
        <v>0</v>
      </c>
    </row>
    <row r="83" spans="1:23" ht="18.75">
      <c r="A83" s="8">
        <v>9633</v>
      </c>
      <c r="B83" s="22" t="s">
        <v>68</v>
      </c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4"/>
      <c r="S83" s="8"/>
      <c r="T83" s="10">
        <v>159</v>
      </c>
      <c r="U83" s="11">
        <f t="shared" si="28"/>
        <v>0</v>
      </c>
      <c r="V83" s="12">
        <f t="shared" si="29"/>
        <v>0</v>
      </c>
      <c r="W83" s="11">
        <f t="shared" si="30"/>
        <v>0</v>
      </c>
    </row>
    <row r="84" spans="1:23" ht="18.75">
      <c r="A84" s="8">
        <v>11503</v>
      </c>
      <c r="B84" s="22" t="s">
        <v>69</v>
      </c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4"/>
      <c r="S84" s="8"/>
      <c r="T84" s="10">
        <v>89</v>
      </c>
      <c r="U84" s="11">
        <f t="shared" si="28"/>
        <v>0</v>
      </c>
      <c r="V84" s="12">
        <f t="shared" si="29"/>
        <v>0</v>
      </c>
      <c r="W84" s="11">
        <f t="shared" si="30"/>
        <v>0</v>
      </c>
    </row>
    <row r="85" spans="1:23" ht="18.75">
      <c r="A85" s="8">
        <v>11504</v>
      </c>
      <c r="B85" s="22" t="s">
        <v>70</v>
      </c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4"/>
      <c r="S85" s="8"/>
      <c r="T85" s="10">
        <v>129</v>
      </c>
      <c r="U85" s="11">
        <f t="shared" si="28"/>
        <v>0</v>
      </c>
      <c r="V85" s="12">
        <f t="shared" si="29"/>
        <v>0</v>
      </c>
      <c r="W85" s="11">
        <f t="shared" si="30"/>
        <v>0</v>
      </c>
    </row>
    <row r="86" spans="1:23" ht="20.25" customHeight="1">
      <c r="A86" s="25" t="s">
        <v>169</v>
      </c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</row>
    <row r="87" spans="1:23" ht="18.75">
      <c r="A87" s="8">
        <v>6251</v>
      </c>
      <c r="B87" s="22" t="s">
        <v>71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4"/>
      <c r="S87" s="8"/>
      <c r="T87" s="10">
        <v>96</v>
      </c>
      <c r="U87" s="11">
        <f t="shared" ref="U87:U93" si="31">S87*T87</f>
        <v>0</v>
      </c>
      <c r="V87" s="12">
        <f t="shared" ref="V87:V93" si="32">U87*(1*$V$2)</f>
        <v>0</v>
      </c>
      <c r="W87" s="11">
        <f t="shared" ref="W87:W93" si="33">U87-V87</f>
        <v>0</v>
      </c>
    </row>
    <row r="88" spans="1:23" ht="18.75">
      <c r="A88" s="8">
        <v>6252</v>
      </c>
      <c r="B88" s="22" t="s">
        <v>72</v>
      </c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4"/>
      <c r="S88" s="8"/>
      <c r="T88" s="10">
        <v>144</v>
      </c>
      <c r="U88" s="11">
        <f t="shared" si="31"/>
        <v>0</v>
      </c>
      <c r="V88" s="12">
        <f t="shared" si="32"/>
        <v>0</v>
      </c>
      <c r="W88" s="11">
        <f t="shared" si="33"/>
        <v>0</v>
      </c>
    </row>
    <row r="89" spans="1:23" ht="18.75">
      <c r="A89" s="8">
        <v>6156</v>
      </c>
      <c r="B89" s="22" t="s">
        <v>73</v>
      </c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4"/>
      <c r="S89" s="8"/>
      <c r="T89" s="10">
        <v>96</v>
      </c>
      <c r="U89" s="11">
        <f t="shared" si="31"/>
        <v>0</v>
      </c>
      <c r="V89" s="12">
        <f t="shared" si="32"/>
        <v>0</v>
      </c>
      <c r="W89" s="11">
        <f t="shared" si="33"/>
        <v>0</v>
      </c>
    </row>
    <row r="90" spans="1:23" ht="18.75">
      <c r="A90" s="8">
        <v>6074</v>
      </c>
      <c r="B90" s="22" t="s">
        <v>74</v>
      </c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4"/>
      <c r="S90" s="8"/>
      <c r="T90" s="10">
        <v>144</v>
      </c>
      <c r="U90" s="11">
        <f t="shared" si="31"/>
        <v>0</v>
      </c>
      <c r="V90" s="12">
        <f t="shared" si="32"/>
        <v>0</v>
      </c>
      <c r="W90" s="11">
        <f t="shared" si="33"/>
        <v>0</v>
      </c>
    </row>
    <row r="91" spans="1:23" ht="18.75">
      <c r="A91" s="8">
        <v>5561</v>
      </c>
      <c r="B91" s="22" t="s">
        <v>75</v>
      </c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4"/>
      <c r="S91" s="8"/>
      <c r="T91" s="10">
        <v>85</v>
      </c>
      <c r="U91" s="11">
        <f t="shared" si="31"/>
        <v>0</v>
      </c>
      <c r="V91" s="12">
        <f t="shared" si="32"/>
        <v>0</v>
      </c>
      <c r="W91" s="11">
        <f t="shared" si="33"/>
        <v>0</v>
      </c>
    </row>
    <row r="92" spans="1:23" ht="18.75">
      <c r="A92" s="8">
        <v>13048</v>
      </c>
      <c r="B92" s="22" t="s">
        <v>76</v>
      </c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4"/>
      <c r="S92" s="8"/>
      <c r="T92" s="10">
        <v>73</v>
      </c>
      <c r="U92" s="11">
        <f t="shared" si="31"/>
        <v>0</v>
      </c>
      <c r="V92" s="12">
        <f t="shared" si="32"/>
        <v>0</v>
      </c>
      <c r="W92" s="11">
        <f t="shared" si="33"/>
        <v>0</v>
      </c>
    </row>
    <row r="93" spans="1:23" ht="18.75">
      <c r="A93" s="8">
        <v>12187</v>
      </c>
      <c r="B93" s="22" t="s">
        <v>77</v>
      </c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4"/>
      <c r="S93" s="8"/>
      <c r="T93" s="10">
        <v>120</v>
      </c>
      <c r="U93" s="11">
        <f t="shared" si="31"/>
        <v>0</v>
      </c>
      <c r="V93" s="12">
        <f t="shared" si="32"/>
        <v>0</v>
      </c>
      <c r="W93" s="11">
        <f t="shared" si="33"/>
        <v>0</v>
      </c>
    </row>
    <row r="94" spans="1:23" ht="19.5" customHeight="1">
      <c r="A94" s="25" t="s">
        <v>170</v>
      </c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</row>
    <row r="95" spans="1:23" ht="18.75">
      <c r="A95" s="8">
        <v>6418</v>
      </c>
      <c r="B95" s="22" t="s">
        <v>187</v>
      </c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4"/>
      <c r="S95" s="8"/>
      <c r="T95" s="10">
        <v>76</v>
      </c>
      <c r="U95" s="11">
        <f t="shared" ref="U95" si="34">S95*T95</f>
        <v>0</v>
      </c>
      <c r="V95" s="12">
        <f t="shared" ref="V95" si="35">U95*(1*$V$2)</f>
        <v>0</v>
      </c>
      <c r="W95" s="11">
        <f t="shared" ref="W95" si="36">U95-V95</f>
        <v>0</v>
      </c>
    </row>
    <row r="96" spans="1:23" ht="18.75">
      <c r="A96" s="8">
        <v>6460</v>
      </c>
      <c r="B96" s="22" t="s">
        <v>78</v>
      </c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4"/>
      <c r="S96" s="8"/>
      <c r="T96" s="10">
        <v>116</v>
      </c>
      <c r="U96" s="11">
        <f t="shared" ref="U96:U107" si="37">S96*T96</f>
        <v>0</v>
      </c>
      <c r="V96" s="12">
        <f t="shared" ref="V96:V107" si="38">U96*(1*$V$2)</f>
        <v>0</v>
      </c>
      <c r="W96" s="11">
        <f t="shared" ref="W96:W99" si="39">U96-V96</f>
        <v>0</v>
      </c>
    </row>
    <row r="97" spans="1:24" ht="18.75">
      <c r="A97" s="8">
        <v>11886</v>
      </c>
      <c r="B97" s="22" t="s">
        <v>79</v>
      </c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4"/>
      <c r="S97" s="8"/>
      <c r="T97" s="10">
        <v>205</v>
      </c>
      <c r="U97" s="11">
        <f t="shared" ref="U97:U99" si="40">S97*T97</f>
        <v>0</v>
      </c>
      <c r="V97" s="12">
        <f t="shared" ref="V97:V99" si="41">U97*(1*$V$2)</f>
        <v>0</v>
      </c>
      <c r="W97" s="11">
        <f t="shared" si="39"/>
        <v>0</v>
      </c>
    </row>
    <row r="98" spans="1:24" ht="18.75">
      <c r="A98" s="8">
        <v>13451</v>
      </c>
      <c r="B98" s="16" t="s">
        <v>185</v>
      </c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8"/>
      <c r="S98" s="8"/>
      <c r="T98" s="10">
        <v>165</v>
      </c>
      <c r="U98" s="11">
        <f t="shared" si="40"/>
        <v>0</v>
      </c>
      <c r="V98" s="12">
        <f t="shared" si="41"/>
        <v>0</v>
      </c>
      <c r="W98" s="11">
        <f t="shared" si="39"/>
        <v>0</v>
      </c>
      <c r="X98" s="19"/>
    </row>
    <row r="99" spans="1:24" ht="18.75">
      <c r="A99" s="8">
        <v>13452</v>
      </c>
      <c r="B99" s="16" t="s">
        <v>186</v>
      </c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8"/>
      <c r="S99" s="8"/>
      <c r="T99" s="10">
        <v>165</v>
      </c>
      <c r="U99" s="11">
        <f t="shared" si="40"/>
        <v>0</v>
      </c>
      <c r="V99" s="12">
        <f t="shared" si="41"/>
        <v>0</v>
      </c>
      <c r="W99" s="11">
        <f t="shared" si="39"/>
        <v>0</v>
      </c>
      <c r="X99" s="19"/>
    </row>
    <row r="100" spans="1:24" ht="18.75">
      <c r="A100" s="8">
        <v>6411</v>
      </c>
      <c r="B100" s="22" t="s">
        <v>80</v>
      </c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4"/>
      <c r="S100" s="8"/>
      <c r="T100" s="10">
        <v>72</v>
      </c>
      <c r="U100" s="11">
        <f t="shared" si="37"/>
        <v>0</v>
      </c>
      <c r="V100" s="12">
        <f t="shared" si="38"/>
        <v>0</v>
      </c>
      <c r="W100" s="11">
        <f t="shared" ref="W100:W107" si="42">U100-V100</f>
        <v>0</v>
      </c>
    </row>
    <row r="101" spans="1:24" ht="18.75">
      <c r="A101" s="8">
        <v>6412</v>
      </c>
      <c r="B101" s="22" t="s">
        <v>81</v>
      </c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4"/>
      <c r="S101" s="8"/>
      <c r="T101" s="10">
        <v>96</v>
      </c>
      <c r="U101" s="11">
        <f t="shared" si="37"/>
        <v>0</v>
      </c>
      <c r="V101" s="12">
        <f t="shared" si="38"/>
        <v>0</v>
      </c>
      <c r="W101" s="11">
        <f t="shared" si="42"/>
        <v>0</v>
      </c>
    </row>
    <row r="102" spans="1:24" ht="18.75">
      <c r="A102" s="8">
        <v>6413</v>
      </c>
      <c r="B102" s="22" t="s">
        <v>82</v>
      </c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4"/>
      <c r="S102" s="8"/>
      <c r="T102" s="10">
        <v>145</v>
      </c>
      <c r="U102" s="11">
        <f t="shared" si="37"/>
        <v>0</v>
      </c>
      <c r="V102" s="12">
        <f t="shared" si="38"/>
        <v>0</v>
      </c>
      <c r="W102" s="11">
        <f t="shared" si="42"/>
        <v>0</v>
      </c>
    </row>
    <row r="103" spans="1:24" ht="18.75">
      <c r="A103" s="8">
        <v>12949</v>
      </c>
      <c r="B103" s="22" t="s">
        <v>83</v>
      </c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4"/>
      <c r="S103" s="8"/>
      <c r="T103" s="10">
        <v>189</v>
      </c>
      <c r="U103" s="11">
        <f t="shared" si="37"/>
        <v>0</v>
      </c>
      <c r="V103" s="12">
        <f t="shared" si="38"/>
        <v>0</v>
      </c>
      <c r="W103" s="11">
        <f t="shared" si="42"/>
        <v>0</v>
      </c>
    </row>
    <row r="104" spans="1:24" ht="18.75">
      <c r="A104" s="8">
        <v>13189</v>
      </c>
      <c r="B104" s="13" t="s">
        <v>182</v>
      </c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5"/>
      <c r="S104" s="8"/>
      <c r="T104" s="10">
        <v>145</v>
      </c>
      <c r="U104" s="11">
        <f t="shared" si="37"/>
        <v>0</v>
      </c>
      <c r="V104" s="12">
        <f t="shared" si="38"/>
        <v>0</v>
      </c>
      <c r="W104" s="11">
        <f t="shared" si="42"/>
        <v>0</v>
      </c>
    </row>
    <row r="105" spans="1:24" ht="18.75">
      <c r="A105" s="8">
        <v>6406</v>
      </c>
      <c r="B105" s="22" t="s">
        <v>84</v>
      </c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4"/>
      <c r="S105" s="8"/>
      <c r="T105" s="10">
        <v>64</v>
      </c>
      <c r="U105" s="11">
        <f t="shared" si="37"/>
        <v>0</v>
      </c>
      <c r="V105" s="12">
        <f t="shared" si="38"/>
        <v>0</v>
      </c>
      <c r="W105" s="11">
        <f t="shared" si="42"/>
        <v>0</v>
      </c>
    </row>
    <row r="106" spans="1:24" ht="19.5" customHeight="1">
      <c r="A106" s="8">
        <v>6456</v>
      </c>
      <c r="B106" s="22" t="s">
        <v>85</v>
      </c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4"/>
      <c r="S106" s="8"/>
      <c r="T106" s="10">
        <v>102</v>
      </c>
      <c r="U106" s="11">
        <f t="shared" si="37"/>
        <v>0</v>
      </c>
      <c r="V106" s="12">
        <f t="shared" si="38"/>
        <v>0</v>
      </c>
      <c r="W106" s="11">
        <f t="shared" si="42"/>
        <v>0</v>
      </c>
    </row>
    <row r="107" spans="1:24" ht="18.75">
      <c r="A107" s="8">
        <v>11885</v>
      </c>
      <c r="B107" s="22" t="s">
        <v>86</v>
      </c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4"/>
      <c r="S107" s="8"/>
      <c r="T107" s="10">
        <v>158</v>
      </c>
      <c r="U107" s="11">
        <f t="shared" si="37"/>
        <v>0</v>
      </c>
      <c r="V107" s="12">
        <f t="shared" si="38"/>
        <v>0</v>
      </c>
      <c r="W107" s="11">
        <f t="shared" si="42"/>
        <v>0</v>
      </c>
    </row>
    <row r="108" spans="1:24" ht="18">
      <c r="A108" s="39" t="s">
        <v>171</v>
      </c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1"/>
    </row>
    <row r="109" spans="1:24" ht="18.75">
      <c r="A109" s="8">
        <v>5529</v>
      </c>
      <c r="B109" s="22" t="s">
        <v>87</v>
      </c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4"/>
      <c r="S109" s="8"/>
      <c r="T109" s="10">
        <v>35</v>
      </c>
      <c r="U109" s="11">
        <f t="shared" ref="U109:U114" si="43">S109*T109</f>
        <v>0</v>
      </c>
      <c r="V109" s="12">
        <f t="shared" ref="V109:V114" si="44">U109*(1*$V$2)</f>
        <v>0</v>
      </c>
      <c r="W109" s="11">
        <f t="shared" ref="W109:W114" si="45">U109-V109</f>
        <v>0</v>
      </c>
    </row>
    <row r="110" spans="1:24" ht="18.75">
      <c r="A110" s="8">
        <v>6064</v>
      </c>
      <c r="B110" s="22" t="s">
        <v>88</v>
      </c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4"/>
      <c r="S110" s="8"/>
      <c r="T110" s="10">
        <v>35</v>
      </c>
      <c r="U110" s="11">
        <f t="shared" si="43"/>
        <v>0</v>
      </c>
      <c r="V110" s="12">
        <f t="shared" si="44"/>
        <v>0</v>
      </c>
      <c r="W110" s="11">
        <f t="shared" si="45"/>
        <v>0</v>
      </c>
    </row>
    <row r="111" spans="1:24" ht="18.75">
      <c r="A111" s="8">
        <v>6306</v>
      </c>
      <c r="B111" s="22" t="s">
        <v>89</v>
      </c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4"/>
      <c r="S111" s="8"/>
      <c r="T111" s="10">
        <v>35</v>
      </c>
      <c r="U111" s="11">
        <f t="shared" si="43"/>
        <v>0</v>
      </c>
      <c r="V111" s="12">
        <f t="shared" si="44"/>
        <v>0</v>
      </c>
      <c r="W111" s="11">
        <f t="shared" si="45"/>
        <v>0</v>
      </c>
    </row>
    <row r="112" spans="1:24" ht="18.75">
      <c r="A112" s="8">
        <v>5503</v>
      </c>
      <c r="B112" s="22" t="s">
        <v>90</v>
      </c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4"/>
      <c r="S112" s="8"/>
      <c r="T112" s="10">
        <v>47</v>
      </c>
      <c r="U112" s="11">
        <f t="shared" si="43"/>
        <v>0</v>
      </c>
      <c r="V112" s="12">
        <f t="shared" si="44"/>
        <v>0</v>
      </c>
      <c r="W112" s="11">
        <f t="shared" si="45"/>
        <v>0</v>
      </c>
    </row>
    <row r="113" spans="1:23" ht="18.75">
      <c r="A113" s="8">
        <v>5505</v>
      </c>
      <c r="B113" s="22" t="s">
        <v>91</v>
      </c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4"/>
      <c r="S113" s="8"/>
      <c r="T113" s="10">
        <v>48</v>
      </c>
      <c r="U113" s="11">
        <f t="shared" si="43"/>
        <v>0</v>
      </c>
      <c r="V113" s="12">
        <f t="shared" si="44"/>
        <v>0</v>
      </c>
      <c r="W113" s="11">
        <f t="shared" si="45"/>
        <v>0</v>
      </c>
    </row>
    <row r="114" spans="1:23" ht="18.75">
      <c r="A114" s="8">
        <v>5404</v>
      </c>
      <c r="B114" s="22" t="s">
        <v>92</v>
      </c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4"/>
      <c r="S114" s="8"/>
      <c r="T114" s="10">
        <v>47</v>
      </c>
      <c r="U114" s="11">
        <f t="shared" si="43"/>
        <v>0</v>
      </c>
      <c r="V114" s="12">
        <f t="shared" si="44"/>
        <v>0</v>
      </c>
      <c r="W114" s="11">
        <f t="shared" si="45"/>
        <v>0</v>
      </c>
    </row>
    <row r="115" spans="1:23" ht="18">
      <c r="A115" s="26" t="s">
        <v>94</v>
      </c>
      <c r="B115" s="27"/>
      <c r="C115" s="27"/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7"/>
      <c r="T115" s="27"/>
      <c r="U115" s="27"/>
      <c r="V115" s="27"/>
      <c r="W115" s="28"/>
    </row>
    <row r="116" spans="1:23" ht="18.75">
      <c r="A116" s="8">
        <v>5227</v>
      </c>
      <c r="B116" s="22" t="s">
        <v>95</v>
      </c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4"/>
      <c r="S116" s="8"/>
      <c r="T116" s="10">
        <v>53</v>
      </c>
      <c r="U116" s="11">
        <f t="shared" ref="U116:U133" si="46">S116*T116</f>
        <v>0</v>
      </c>
      <c r="V116" s="12">
        <f t="shared" ref="V116:V133" si="47">U116*(1*$V$2)</f>
        <v>0</v>
      </c>
      <c r="W116" s="11">
        <f t="shared" ref="W116:W133" si="48">U116-V116</f>
        <v>0</v>
      </c>
    </row>
    <row r="117" spans="1:23" ht="18.75">
      <c r="A117" s="8">
        <v>5226</v>
      </c>
      <c r="B117" s="22" t="s">
        <v>96</v>
      </c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4"/>
      <c r="S117" s="8"/>
      <c r="T117" s="10">
        <v>47</v>
      </c>
      <c r="U117" s="11">
        <f t="shared" si="46"/>
        <v>0</v>
      </c>
      <c r="V117" s="12">
        <f t="shared" si="47"/>
        <v>0</v>
      </c>
      <c r="W117" s="11">
        <f t="shared" si="48"/>
        <v>0</v>
      </c>
    </row>
    <row r="118" spans="1:23" ht="18.75">
      <c r="A118" s="8">
        <v>5530</v>
      </c>
      <c r="B118" s="22" t="s">
        <v>97</v>
      </c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4"/>
      <c r="S118" s="8"/>
      <c r="T118" s="10">
        <v>47</v>
      </c>
      <c r="U118" s="11">
        <f t="shared" si="46"/>
        <v>0</v>
      </c>
      <c r="V118" s="12">
        <f t="shared" si="47"/>
        <v>0</v>
      </c>
      <c r="W118" s="11">
        <f t="shared" si="48"/>
        <v>0</v>
      </c>
    </row>
    <row r="119" spans="1:23" ht="18.75">
      <c r="A119" s="8">
        <v>1264</v>
      </c>
      <c r="B119" s="22" t="s">
        <v>98</v>
      </c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4"/>
      <c r="S119" s="8"/>
      <c r="T119" s="10">
        <v>70</v>
      </c>
      <c r="U119" s="11">
        <f t="shared" si="46"/>
        <v>0</v>
      </c>
      <c r="V119" s="12">
        <f t="shared" si="47"/>
        <v>0</v>
      </c>
      <c r="W119" s="11">
        <f t="shared" si="48"/>
        <v>0</v>
      </c>
    </row>
    <row r="120" spans="1:23" ht="18.75">
      <c r="A120" s="8">
        <v>5876</v>
      </c>
      <c r="B120" s="22" t="s">
        <v>99</v>
      </c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4"/>
      <c r="S120" s="8"/>
      <c r="T120" s="10">
        <v>99</v>
      </c>
      <c r="U120" s="11">
        <f t="shared" si="46"/>
        <v>0</v>
      </c>
      <c r="V120" s="12">
        <f t="shared" si="47"/>
        <v>0</v>
      </c>
      <c r="W120" s="11">
        <f t="shared" si="48"/>
        <v>0</v>
      </c>
    </row>
    <row r="121" spans="1:23" ht="18.75">
      <c r="A121" s="8">
        <v>5215</v>
      </c>
      <c r="B121" s="22" t="s">
        <v>100</v>
      </c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4"/>
      <c r="S121" s="8"/>
      <c r="T121" s="10">
        <v>45</v>
      </c>
      <c r="U121" s="11">
        <f t="shared" si="46"/>
        <v>0</v>
      </c>
      <c r="V121" s="12">
        <f t="shared" si="47"/>
        <v>0</v>
      </c>
      <c r="W121" s="11">
        <f t="shared" si="48"/>
        <v>0</v>
      </c>
    </row>
    <row r="122" spans="1:23" ht="18.75">
      <c r="A122" s="8">
        <v>5531</v>
      </c>
      <c r="B122" s="22" t="s">
        <v>101</v>
      </c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4"/>
      <c r="S122" s="8"/>
      <c r="T122" s="10">
        <v>43</v>
      </c>
      <c r="U122" s="11">
        <f t="shared" si="46"/>
        <v>0</v>
      </c>
      <c r="V122" s="12">
        <f t="shared" si="47"/>
        <v>0</v>
      </c>
      <c r="W122" s="11">
        <f t="shared" si="48"/>
        <v>0</v>
      </c>
    </row>
    <row r="123" spans="1:23" ht="18.75">
      <c r="A123" s="8">
        <v>5533</v>
      </c>
      <c r="B123" s="22" t="s">
        <v>152</v>
      </c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4"/>
      <c r="S123" s="8"/>
      <c r="T123" s="10">
        <v>43</v>
      </c>
      <c r="U123" s="11">
        <f t="shared" si="46"/>
        <v>0</v>
      </c>
      <c r="V123" s="12">
        <f t="shared" si="47"/>
        <v>0</v>
      </c>
      <c r="W123" s="11">
        <f t="shared" si="48"/>
        <v>0</v>
      </c>
    </row>
    <row r="124" spans="1:23" ht="18.75">
      <c r="A124" s="8">
        <v>9235</v>
      </c>
      <c r="B124" s="22" t="s">
        <v>102</v>
      </c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4"/>
      <c r="S124" s="8"/>
      <c r="T124" s="10">
        <v>63</v>
      </c>
      <c r="U124" s="11">
        <f t="shared" si="46"/>
        <v>0</v>
      </c>
      <c r="V124" s="12">
        <f t="shared" si="47"/>
        <v>0</v>
      </c>
      <c r="W124" s="11">
        <f t="shared" si="48"/>
        <v>0</v>
      </c>
    </row>
    <row r="125" spans="1:23" ht="18.75">
      <c r="A125" s="8">
        <v>9234</v>
      </c>
      <c r="B125" s="22" t="s">
        <v>103</v>
      </c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4"/>
      <c r="S125" s="8"/>
      <c r="T125" s="10">
        <v>115</v>
      </c>
      <c r="U125" s="11">
        <f t="shared" si="46"/>
        <v>0</v>
      </c>
      <c r="V125" s="12">
        <f t="shared" si="47"/>
        <v>0</v>
      </c>
      <c r="W125" s="11">
        <f t="shared" si="48"/>
        <v>0</v>
      </c>
    </row>
    <row r="126" spans="1:23" ht="18.75">
      <c r="A126" s="8">
        <v>9349</v>
      </c>
      <c r="B126" s="22" t="s">
        <v>104</v>
      </c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4"/>
      <c r="S126" s="8"/>
      <c r="T126" s="10">
        <v>109</v>
      </c>
      <c r="U126" s="11">
        <f t="shared" si="46"/>
        <v>0</v>
      </c>
      <c r="V126" s="12">
        <f t="shared" si="47"/>
        <v>0</v>
      </c>
      <c r="W126" s="11">
        <f t="shared" si="48"/>
        <v>0</v>
      </c>
    </row>
    <row r="127" spans="1:23" ht="18.75">
      <c r="A127" s="8">
        <v>12900</v>
      </c>
      <c r="B127" s="22" t="s">
        <v>105</v>
      </c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4"/>
      <c r="S127" s="8"/>
      <c r="T127" s="10">
        <v>126</v>
      </c>
      <c r="U127" s="11">
        <f t="shared" si="46"/>
        <v>0</v>
      </c>
      <c r="V127" s="12">
        <f t="shared" si="47"/>
        <v>0</v>
      </c>
      <c r="W127" s="11">
        <f t="shared" si="48"/>
        <v>0</v>
      </c>
    </row>
    <row r="128" spans="1:23" ht="18.75">
      <c r="A128" s="8">
        <v>10013</v>
      </c>
      <c r="B128" s="22" t="s">
        <v>106</v>
      </c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4"/>
      <c r="S128" s="8"/>
      <c r="T128" s="10">
        <v>71</v>
      </c>
      <c r="U128" s="11">
        <f t="shared" si="46"/>
        <v>0</v>
      </c>
      <c r="V128" s="12">
        <f t="shared" si="47"/>
        <v>0</v>
      </c>
      <c r="W128" s="11">
        <f t="shared" si="48"/>
        <v>0</v>
      </c>
    </row>
    <row r="129" spans="1:23" ht="18.75">
      <c r="A129" s="8">
        <v>10224</v>
      </c>
      <c r="B129" s="22" t="s">
        <v>107</v>
      </c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4"/>
      <c r="S129" s="8"/>
      <c r="T129" s="10">
        <v>90</v>
      </c>
      <c r="U129" s="11">
        <f t="shared" si="46"/>
        <v>0</v>
      </c>
      <c r="V129" s="12">
        <f t="shared" si="47"/>
        <v>0</v>
      </c>
      <c r="W129" s="11">
        <f t="shared" si="48"/>
        <v>0</v>
      </c>
    </row>
    <row r="130" spans="1:23" ht="18.75">
      <c r="A130" s="8">
        <v>10491</v>
      </c>
      <c r="B130" s="22" t="s">
        <v>176</v>
      </c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4"/>
      <c r="S130" s="8"/>
      <c r="T130" s="10">
        <v>54</v>
      </c>
      <c r="U130" s="11">
        <f t="shared" si="46"/>
        <v>0</v>
      </c>
      <c r="V130" s="12">
        <f t="shared" si="47"/>
        <v>0</v>
      </c>
      <c r="W130" s="11">
        <f t="shared" si="48"/>
        <v>0</v>
      </c>
    </row>
    <row r="131" spans="1:23" ht="18.75">
      <c r="A131" s="8">
        <v>10462</v>
      </c>
      <c r="B131" s="22" t="s">
        <v>108</v>
      </c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4"/>
      <c r="S131" s="8"/>
      <c r="T131" s="10">
        <v>88</v>
      </c>
      <c r="U131" s="11">
        <f t="shared" si="46"/>
        <v>0</v>
      </c>
      <c r="V131" s="12">
        <f t="shared" si="47"/>
        <v>0</v>
      </c>
      <c r="W131" s="11">
        <f t="shared" si="48"/>
        <v>0</v>
      </c>
    </row>
    <row r="132" spans="1:23" ht="18.75">
      <c r="A132" s="8">
        <v>10665</v>
      </c>
      <c r="B132" s="22" t="s">
        <v>153</v>
      </c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4"/>
      <c r="S132" s="8"/>
      <c r="T132" s="10">
        <v>69</v>
      </c>
      <c r="U132" s="11">
        <f t="shared" si="46"/>
        <v>0</v>
      </c>
      <c r="V132" s="12">
        <f t="shared" si="47"/>
        <v>0</v>
      </c>
      <c r="W132" s="11">
        <f t="shared" si="48"/>
        <v>0</v>
      </c>
    </row>
    <row r="133" spans="1:23" ht="18.75">
      <c r="A133" s="8">
        <v>12901</v>
      </c>
      <c r="B133" s="22" t="s">
        <v>109</v>
      </c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4"/>
      <c r="S133" s="8"/>
      <c r="T133" s="10">
        <v>99</v>
      </c>
      <c r="U133" s="11">
        <f t="shared" si="46"/>
        <v>0</v>
      </c>
      <c r="V133" s="12">
        <f t="shared" si="47"/>
        <v>0</v>
      </c>
      <c r="W133" s="11">
        <f t="shared" si="48"/>
        <v>0</v>
      </c>
    </row>
    <row r="134" spans="1:23" ht="18">
      <c r="A134" s="26" t="s">
        <v>158</v>
      </c>
      <c r="B134" s="27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27"/>
      <c r="W134" s="28"/>
    </row>
    <row r="135" spans="1:23" ht="18.75">
      <c r="A135" s="8">
        <v>6420</v>
      </c>
      <c r="B135" s="22" t="s">
        <v>172</v>
      </c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4"/>
      <c r="S135" s="8"/>
      <c r="T135" s="10">
        <v>42</v>
      </c>
      <c r="U135" s="11">
        <f t="shared" ref="U135:U139" si="49">S135*T135</f>
        <v>0</v>
      </c>
      <c r="V135" s="12">
        <f t="shared" ref="V135:V139" si="50">U135*(1*$V$2)</f>
        <v>0</v>
      </c>
      <c r="W135" s="11">
        <f t="shared" ref="W135:W139" si="51">U135-V135</f>
        <v>0</v>
      </c>
    </row>
    <row r="136" spans="1:23" ht="18.75">
      <c r="A136" s="8">
        <v>6471</v>
      </c>
      <c r="B136" s="22" t="s">
        <v>110</v>
      </c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4"/>
      <c r="S136" s="8"/>
      <c r="T136" s="10">
        <v>78</v>
      </c>
      <c r="U136" s="11">
        <f t="shared" si="49"/>
        <v>0</v>
      </c>
      <c r="V136" s="12">
        <f t="shared" si="50"/>
        <v>0</v>
      </c>
      <c r="W136" s="11">
        <f t="shared" si="51"/>
        <v>0</v>
      </c>
    </row>
    <row r="137" spans="1:23" ht="18.75">
      <c r="A137" s="8">
        <v>9613</v>
      </c>
      <c r="B137" s="22" t="s">
        <v>111</v>
      </c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4"/>
      <c r="S137" s="8"/>
      <c r="T137" s="10">
        <v>79</v>
      </c>
      <c r="U137" s="11">
        <f t="shared" si="49"/>
        <v>0</v>
      </c>
      <c r="V137" s="12">
        <f t="shared" si="50"/>
        <v>0</v>
      </c>
      <c r="W137" s="11">
        <f t="shared" si="51"/>
        <v>0</v>
      </c>
    </row>
    <row r="138" spans="1:23" ht="21" customHeight="1">
      <c r="A138" s="8">
        <v>9347</v>
      </c>
      <c r="B138" s="22" t="s">
        <v>112</v>
      </c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4"/>
      <c r="S138" s="8"/>
      <c r="T138" s="10">
        <v>89</v>
      </c>
      <c r="U138" s="11">
        <f t="shared" si="49"/>
        <v>0</v>
      </c>
      <c r="V138" s="12">
        <f t="shared" si="50"/>
        <v>0</v>
      </c>
      <c r="W138" s="11">
        <f t="shared" si="51"/>
        <v>0</v>
      </c>
    </row>
    <row r="139" spans="1:23" ht="18.75">
      <c r="A139" s="8">
        <v>9348</v>
      </c>
      <c r="B139" s="22" t="s">
        <v>113</v>
      </c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4"/>
      <c r="S139" s="8"/>
      <c r="T139" s="10">
        <v>127</v>
      </c>
      <c r="U139" s="11">
        <f t="shared" si="49"/>
        <v>0</v>
      </c>
      <c r="V139" s="12">
        <f t="shared" si="50"/>
        <v>0</v>
      </c>
      <c r="W139" s="11">
        <f t="shared" si="51"/>
        <v>0</v>
      </c>
    </row>
    <row r="140" spans="1:23" ht="18">
      <c r="A140" s="39" t="s">
        <v>181</v>
      </c>
      <c r="B140" s="40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1"/>
    </row>
    <row r="141" spans="1:23" ht="18.75">
      <c r="A141" s="8">
        <v>9385</v>
      </c>
      <c r="B141" s="22" t="s">
        <v>21</v>
      </c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4"/>
      <c r="S141" s="8"/>
      <c r="T141" s="10">
        <v>82.4</v>
      </c>
      <c r="U141" s="11">
        <f t="shared" ref="U141:U150" si="52">S141*T141</f>
        <v>0</v>
      </c>
      <c r="V141" s="12">
        <f t="shared" ref="V141:V150" si="53">U141*(1*$V$2)</f>
        <v>0</v>
      </c>
      <c r="W141" s="11">
        <f t="shared" ref="W141:W150" si="54">U141-V141</f>
        <v>0</v>
      </c>
    </row>
    <row r="142" spans="1:23" ht="18.75">
      <c r="A142" s="8">
        <v>9388</v>
      </c>
      <c r="B142" s="22" t="s">
        <v>25</v>
      </c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4"/>
      <c r="S142" s="8"/>
      <c r="T142" s="10">
        <v>82.4</v>
      </c>
      <c r="U142" s="11">
        <f t="shared" si="52"/>
        <v>0</v>
      </c>
      <c r="V142" s="12">
        <f t="shared" si="53"/>
        <v>0</v>
      </c>
      <c r="W142" s="11">
        <f t="shared" si="54"/>
        <v>0</v>
      </c>
    </row>
    <row r="143" spans="1:23" ht="18.75">
      <c r="A143" s="8">
        <v>9387</v>
      </c>
      <c r="B143" s="22" t="s">
        <v>24</v>
      </c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4"/>
      <c r="S143" s="8"/>
      <c r="T143" s="10">
        <v>82.4</v>
      </c>
      <c r="U143" s="11">
        <f t="shared" si="52"/>
        <v>0</v>
      </c>
      <c r="V143" s="12">
        <f t="shared" si="53"/>
        <v>0</v>
      </c>
      <c r="W143" s="11">
        <f t="shared" si="54"/>
        <v>0</v>
      </c>
    </row>
    <row r="144" spans="1:23" ht="18.75">
      <c r="A144" s="8">
        <v>9390</v>
      </c>
      <c r="B144" s="22" t="s">
        <v>23</v>
      </c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4"/>
      <c r="S144" s="8"/>
      <c r="T144" s="10">
        <v>82.4</v>
      </c>
      <c r="U144" s="11">
        <f t="shared" si="52"/>
        <v>0</v>
      </c>
      <c r="V144" s="12">
        <f t="shared" si="53"/>
        <v>0</v>
      </c>
      <c r="W144" s="11">
        <f t="shared" si="54"/>
        <v>0</v>
      </c>
    </row>
    <row r="145" spans="1:23" ht="18.75">
      <c r="A145" s="8">
        <v>9389</v>
      </c>
      <c r="B145" s="22" t="s">
        <v>22</v>
      </c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4"/>
      <c r="S145" s="8"/>
      <c r="T145" s="10">
        <v>82.4</v>
      </c>
      <c r="U145" s="11">
        <f t="shared" si="52"/>
        <v>0</v>
      </c>
      <c r="V145" s="12">
        <f t="shared" si="53"/>
        <v>0</v>
      </c>
      <c r="W145" s="11">
        <f t="shared" si="54"/>
        <v>0</v>
      </c>
    </row>
    <row r="146" spans="1:23" ht="18.75">
      <c r="A146" s="8">
        <v>9391</v>
      </c>
      <c r="B146" s="22" t="s">
        <v>26</v>
      </c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4"/>
      <c r="S146" s="8"/>
      <c r="T146" s="10">
        <v>82.4</v>
      </c>
      <c r="U146" s="11">
        <f t="shared" si="52"/>
        <v>0</v>
      </c>
      <c r="V146" s="12">
        <f t="shared" si="53"/>
        <v>0</v>
      </c>
      <c r="W146" s="11">
        <f t="shared" si="54"/>
        <v>0</v>
      </c>
    </row>
    <row r="147" spans="1:23" ht="18.75">
      <c r="A147" s="8">
        <v>9386</v>
      </c>
      <c r="B147" s="22" t="s">
        <v>27</v>
      </c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4"/>
      <c r="S147" s="8"/>
      <c r="T147" s="10">
        <v>82.4</v>
      </c>
      <c r="U147" s="11">
        <f t="shared" si="52"/>
        <v>0</v>
      </c>
      <c r="V147" s="12">
        <f t="shared" si="53"/>
        <v>0</v>
      </c>
      <c r="W147" s="11">
        <f t="shared" si="54"/>
        <v>0</v>
      </c>
    </row>
    <row r="148" spans="1:23" ht="18.75">
      <c r="A148" s="8">
        <v>9392</v>
      </c>
      <c r="B148" s="22" t="s">
        <v>28</v>
      </c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4"/>
      <c r="S148" s="8"/>
      <c r="T148" s="10">
        <v>82.4</v>
      </c>
      <c r="U148" s="11">
        <f t="shared" si="52"/>
        <v>0</v>
      </c>
      <c r="V148" s="12">
        <f t="shared" si="53"/>
        <v>0</v>
      </c>
      <c r="W148" s="11">
        <f t="shared" si="54"/>
        <v>0</v>
      </c>
    </row>
    <row r="149" spans="1:23" ht="18.75">
      <c r="A149" s="8">
        <v>13234</v>
      </c>
      <c r="B149" s="22" t="s">
        <v>184</v>
      </c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4"/>
      <c r="S149" s="8"/>
      <c r="T149" s="10">
        <v>78</v>
      </c>
      <c r="U149" s="11">
        <f t="shared" si="52"/>
        <v>0</v>
      </c>
      <c r="V149" s="12">
        <f t="shared" si="53"/>
        <v>0</v>
      </c>
      <c r="W149" s="11">
        <f t="shared" si="54"/>
        <v>0</v>
      </c>
    </row>
    <row r="150" spans="1:23" ht="18.75">
      <c r="A150" s="8">
        <v>12903</v>
      </c>
      <c r="B150" s="22" t="s">
        <v>35</v>
      </c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4"/>
      <c r="S150" s="8"/>
      <c r="T150" s="10">
        <v>189</v>
      </c>
      <c r="U150" s="11">
        <f t="shared" si="52"/>
        <v>0</v>
      </c>
      <c r="V150" s="12">
        <f t="shared" si="53"/>
        <v>0</v>
      </c>
      <c r="W150" s="11">
        <f t="shared" si="54"/>
        <v>0</v>
      </c>
    </row>
    <row r="151" spans="1:23" ht="18.75">
      <c r="A151" s="8">
        <v>13169</v>
      </c>
      <c r="B151" s="22" t="s">
        <v>183</v>
      </c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4"/>
      <c r="S151" s="8"/>
      <c r="T151" s="10">
        <v>75</v>
      </c>
      <c r="U151" s="11">
        <f>S151*T151</f>
        <v>0</v>
      </c>
      <c r="V151" s="12">
        <f>U151*(1*$V$2)</f>
        <v>0</v>
      </c>
      <c r="W151" s="11">
        <f>U151-V151</f>
        <v>0</v>
      </c>
    </row>
    <row r="152" spans="1:23" ht="18.75">
      <c r="A152" s="8">
        <v>8941</v>
      </c>
      <c r="B152" s="22" t="s">
        <v>177</v>
      </c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4"/>
      <c r="S152" s="8"/>
      <c r="T152" s="10">
        <v>78</v>
      </c>
      <c r="U152" s="11">
        <f>S152*T152</f>
        <v>0</v>
      </c>
      <c r="V152" s="12">
        <f>U152*(1*$V$2)</f>
        <v>0</v>
      </c>
      <c r="W152" s="11">
        <f>U152-V152</f>
        <v>0</v>
      </c>
    </row>
    <row r="153" spans="1:23" ht="18.75">
      <c r="A153" s="8">
        <v>6424</v>
      </c>
      <c r="B153" s="22" t="s">
        <v>190</v>
      </c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4"/>
      <c r="S153" s="8"/>
      <c r="T153" s="10">
        <v>78</v>
      </c>
      <c r="U153" s="11">
        <f>S153*T153</f>
        <v>0</v>
      </c>
      <c r="V153" s="12">
        <f>U153*(1*$V$2)</f>
        <v>0</v>
      </c>
      <c r="W153" s="11">
        <f>U153-V153</f>
        <v>0</v>
      </c>
    </row>
    <row r="154" spans="1:23" ht="18.75">
      <c r="A154" s="8">
        <v>8940</v>
      </c>
      <c r="B154" s="22" t="s">
        <v>178</v>
      </c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4"/>
      <c r="S154" s="8"/>
      <c r="T154" s="10">
        <v>99</v>
      </c>
      <c r="U154" s="11">
        <f>S154*T154</f>
        <v>0</v>
      </c>
      <c r="V154" s="12">
        <f>U154*(1*$V$2)</f>
        <v>0</v>
      </c>
      <c r="W154" s="11">
        <f>U154-V154</f>
        <v>0</v>
      </c>
    </row>
    <row r="155" spans="1:23" ht="18.75">
      <c r="A155" s="8">
        <v>9876</v>
      </c>
      <c r="B155" s="22" t="s">
        <v>179</v>
      </c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4"/>
      <c r="S155" s="8"/>
      <c r="T155" s="10">
        <v>120</v>
      </c>
      <c r="U155" s="11">
        <f>S155*T155</f>
        <v>0</v>
      </c>
      <c r="V155" s="12">
        <f>U155*(1*$V$2)</f>
        <v>0</v>
      </c>
      <c r="W155" s="11">
        <f>U155-V155</f>
        <v>0</v>
      </c>
    </row>
    <row r="156" spans="1:23" ht="18.75">
      <c r="A156" s="8">
        <v>13177</v>
      </c>
      <c r="B156" s="22" t="s">
        <v>180</v>
      </c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4"/>
      <c r="S156" s="8"/>
      <c r="T156" s="10">
        <v>130</v>
      </c>
      <c r="U156" s="11">
        <f t="shared" ref="U156" si="55">S156*T156</f>
        <v>0</v>
      </c>
      <c r="V156" s="12">
        <f t="shared" ref="V156" si="56">U156*(1*$V$2)</f>
        <v>0</v>
      </c>
      <c r="W156" s="11">
        <f t="shared" ref="W156" si="57">U156-V156</f>
        <v>0</v>
      </c>
    </row>
    <row r="157" spans="1:23" ht="18.75">
      <c r="A157" s="8">
        <v>8515</v>
      </c>
      <c r="B157" s="22" t="s">
        <v>114</v>
      </c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4"/>
      <c r="S157" s="8"/>
      <c r="T157" s="10">
        <v>56</v>
      </c>
      <c r="U157" s="11">
        <f t="shared" ref="U157:U187" si="58">S157*T157</f>
        <v>0</v>
      </c>
      <c r="V157" s="12">
        <f t="shared" ref="V157:V187" si="59">U157*(1*$V$2)</f>
        <v>0</v>
      </c>
      <c r="W157" s="11">
        <f t="shared" ref="W157:W187" si="60">U157-V157</f>
        <v>0</v>
      </c>
    </row>
    <row r="158" spans="1:23" ht="18.75">
      <c r="A158" s="8">
        <v>9301</v>
      </c>
      <c r="B158" s="22" t="s">
        <v>115</v>
      </c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4"/>
      <c r="S158" s="8"/>
      <c r="T158" s="10">
        <v>57</v>
      </c>
      <c r="U158" s="11">
        <f t="shared" si="58"/>
        <v>0</v>
      </c>
      <c r="V158" s="12">
        <f t="shared" si="59"/>
        <v>0</v>
      </c>
      <c r="W158" s="11">
        <f t="shared" si="60"/>
        <v>0</v>
      </c>
    </row>
    <row r="159" spans="1:23" ht="18.75">
      <c r="A159" s="8">
        <v>11773</v>
      </c>
      <c r="B159" s="22" t="s">
        <v>116</v>
      </c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4"/>
      <c r="S159" s="8"/>
      <c r="T159" s="10">
        <v>83</v>
      </c>
      <c r="U159" s="11">
        <f t="shared" si="58"/>
        <v>0</v>
      </c>
      <c r="V159" s="12">
        <f t="shared" si="59"/>
        <v>0</v>
      </c>
      <c r="W159" s="11">
        <f t="shared" si="60"/>
        <v>0</v>
      </c>
    </row>
    <row r="160" spans="1:23" ht="18.75">
      <c r="A160" s="8">
        <v>8541</v>
      </c>
      <c r="B160" s="22" t="s">
        <v>117</v>
      </c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4"/>
      <c r="S160" s="8"/>
      <c r="T160" s="10">
        <v>62</v>
      </c>
      <c r="U160" s="11">
        <f t="shared" si="58"/>
        <v>0</v>
      </c>
      <c r="V160" s="12">
        <f t="shared" si="59"/>
        <v>0</v>
      </c>
      <c r="W160" s="11">
        <f t="shared" si="60"/>
        <v>0</v>
      </c>
    </row>
    <row r="161" spans="1:23" ht="18.75">
      <c r="A161" s="8">
        <v>9324</v>
      </c>
      <c r="B161" s="22" t="s">
        <v>118</v>
      </c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4"/>
      <c r="S161" s="8"/>
      <c r="T161" s="10">
        <v>58</v>
      </c>
      <c r="U161" s="11">
        <f t="shared" si="58"/>
        <v>0</v>
      </c>
      <c r="V161" s="12">
        <f t="shared" si="59"/>
        <v>0</v>
      </c>
      <c r="W161" s="11">
        <f t="shared" si="60"/>
        <v>0</v>
      </c>
    </row>
    <row r="162" spans="1:23" ht="18.75">
      <c r="A162" s="8">
        <v>9322</v>
      </c>
      <c r="B162" s="22" t="s">
        <v>119</v>
      </c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4"/>
      <c r="S162" s="8"/>
      <c r="T162" s="10">
        <v>71.5</v>
      </c>
      <c r="U162" s="11">
        <f t="shared" si="58"/>
        <v>0</v>
      </c>
      <c r="V162" s="12">
        <f t="shared" si="59"/>
        <v>0</v>
      </c>
      <c r="W162" s="11">
        <f t="shared" si="60"/>
        <v>0</v>
      </c>
    </row>
    <row r="163" spans="1:23" ht="18.75">
      <c r="A163" s="8">
        <v>9229</v>
      </c>
      <c r="B163" s="22" t="s">
        <v>120</v>
      </c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4"/>
      <c r="S163" s="8"/>
      <c r="T163" s="10">
        <v>54</v>
      </c>
      <c r="U163" s="11">
        <f t="shared" si="58"/>
        <v>0</v>
      </c>
      <c r="V163" s="12">
        <f t="shared" si="59"/>
        <v>0</v>
      </c>
      <c r="W163" s="11">
        <f t="shared" si="60"/>
        <v>0</v>
      </c>
    </row>
    <row r="164" spans="1:23" ht="18.75">
      <c r="A164" s="8">
        <v>8538</v>
      </c>
      <c r="B164" s="22" t="s">
        <v>121</v>
      </c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4"/>
      <c r="S164" s="8"/>
      <c r="T164" s="10">
        <v>64</v>
      </c>
      <c r="U164" s="11">
        <f t="shared" si="58"/>
        <v>0</v>
      </c>
      <c r="V164" s="12">
        <f t="shared" si="59"/>
        <v>0</v>
      </c>
      <c r="W164" s="11">
        <f t="shared" si="60"/>
        <v>0</v>
      </c>
    </row>
    <row r="165" spans="1:23" ht="18.75">
      <c r="A165" s="8">
        <v>9088</v>
      </c>
      <c r="B165" s="22" t="s">
        <v>122</v>
      </c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4"/>
      <c r="S165" s="8"/>
      <c r="T165" s="10">
        <v>54</v>
      </c>
      <c r="U165" s="11">
        <f t="shared" si="58"/>
        <v>0</v>
      </c>
      <c r="V165" s="12">
        <f t="shared" si="59"/>
        <v>0</v>
      </c>
      <c r="W165" s="11">
        <f t="shared" si="60"/>
        <v>0</v>
      </c>
    </row>
    <row r="166" spans="1:23" ht="18.75">
      <c r="A166" s="8">
        <v>9303</v>
      </c>
      <c r="B166" s="22" t="s">
        <v>123</v>
      </c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4"/>
      <c r="S166" s="8"/>
      <c r="T166" s="10">
        <v>115.5</v>
      </c>
      <c r="U166" s="11">
        <f t="shared" si="58"/>
        <v>0</v>
      </c>
      <c r="V166" s="12">
        <f t="shared" si="59"/>
        <v>0</v>
      </c>
      <c r="W166" s="11">
        <f t="shared" si="60"/>
        <v>0</v>
      </c>
    </row>
    <row r="167" spans="1:23" ht="18.75">
      <c r="A167" s="8">
        <v>8543</v>
      </c>
      <c r="B167" s="22" t="s">
        <v>124</v>
      </c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4"/>
      <c r="S167" s="8"/>
      <c r="T167" s="10">
        <v>107</v>
      </c>
      <c r="U167" s="11">
        <f t="shared" si="58"/>
        <v>0</v>
      </c>
      <c r="V167" s="12">
        <f t="shared" si="59"/>
        <v>0</v>
      </c>
      <c r="W167" s="11">
        <f t="shared" si="60"/>
        <v>0</v>
      </c>
    </row>
    <row r="168" spans="1:23" ht="18.75">
      <c r="A168" s="8">
        <v>9305</v>
      </c>
      <c r="B168" s="22" t="s">
        <v>125</v>
      </c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4"/>
      <c r="S168" s="8"/>
      <c r="T168" s="10">
        <v>95</v>
      </c>
      <c r="U168" s="11">
        <f t="shared" si="58"/>
        <v>0</v>
      </c>
      <c r="V168" s="12">
        <f t="shared" si="59"/>
        <v>0</v>
      </c>
      <c r="W168" s="11">
        <f t="shared" si="60"/>
        <v>0</v>
      </c>
    </row>
    <row r="169" spans="1:23" ht="18.75">
      <c r="A169" s="8">
        <v>9548</v>
      </c>
      <c r="B169" s="22" t="s">
        <v>126</v>
      </c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4"/>
      <c r="S169" s="8"/>
      <c r="T169" s="10">
        <v>80</v>
      </c>
      <c r="U169" s="11">
        <f t="shared" si="58"/>
        <v>0</v>
      </c>
      <c r="V169" s="12">
        <f t="shared" si="59"/>
        <v>0</v>
      </c>
      <c r="W169" s="11">
        <f t="shared" si="60"/>
        <v>0</v>
      </c>
    </row>
    <row r="170" spans="1:23" ht="18.75">
      <c r="A170" s="8">
        <v>8518</v>
      </c>
      <c r="B170" s="22" t="s">
        <v>127</v>
      </c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4"/>
      <c r="S170" s="8"/>
      <c r="T170" s="10">
        <v>48</v>
      </c>
      <c r="U170" s="11">
        <f t="shared" si="58"/>
        <v>0</v>
      </c>
      <c r="V170" s="12">
        <f t="shared" si="59"/>
        <v>0</v>
      </c>
      <c r="W170" s="11">
        <f t="shared" si="60"/>
        <v>0</v>
      </c>
    </row>
    <row r="171" spans="1:23" ht="18.75">
      <c r="A171" s="8">
        <v>8539</v>
      </c>
      <c r="B171" s="22" t="s">
        <v>128</v>
      </c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4"/>
      <c r="S171" s="8"/>
      <c r="T171" s="10">
        <v>104.5</v>
      </c>
      <c r="U171" s="11">
        <f t="shared" si="58"/>
        <v>0</v>
      </c>
      <c r="V171" s="12">
        <f t="shared" si="59"/>
        <v>0</v>
      </c>
      <c r="W171" s="11">
        <f t="shared" si="60"/>
        <v>0</v>
      </c>
    </row>
    <row r="172" spans="1:23" ht="18.75">
      <c r="A172" s="8">
        <v>9323</v>
      </c>
      <c r="B172" s="22" t="s">
        <v>129</v>
      </c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4"/>
      <c r="S172" s="8"/>
      <c r="T172" s="10">
        <v>71.5</v>
      </c>
      <c r="U172" s="11">
        <f t="shared" si="58"/>
        <v>0</v>
      </c>
      <c r="V172" s="12">
        <f t="shared" si="59"/>
        <v>0</v>
      </c>
      <c r="W172" s="11">
        <f t="shared" si="60"/>
        <v>0</v>
      </c>
    </row>
    <row r="173" spans="1:23" ht="18.75">
      <c r="A173" s="8">
        <v>8516</v>
      </c>
      <c r="B173" s="22" t="s">
        <v>130</v>
      </c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4"/>
      <c r="S173" s="8"/>
      <c r="T173" s="10">
        <v>67</v>
      </c>
      <c r="U173" s="11">
        <f t="shared" si="58"/>
        <v>0</v>
      </c>
      <c r="V173" s="12">
        <f t="shared" si="59"/>
        <v>0</v>
      </c>
      <c r="W173" s="11">
        <f t="shared" si="60"/>
        <v>0</v>
      </c>
    </row>
    <row r="174" spans="1:23" ht="18.75">
      <c r="A174" s="8">
        <v>8514</v>
      </c>
      <c r="B174" s="22" t="s">
        <v>131</v>
      </c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4"/>
      <c r="S174" s="8"/>
      <c r="T174" s="10">
        <v>78</v>
      </c>
      <c r="U174" s="11">
        <f t="shared" si="58"/>
        <v>0</v>
      </c>
      <c r="V174" s="12">
        <f t="shared" si="59"/>
        <v>0</v>
      </c>
      <c r="W174" s="11">
        <f t="shared" si="60"/>
        <v>0</v>
      </c>
    </row>
    <row r="175" spans="1:23" ht="18.75">
      <c r="A175" s="8">
        <v>9306</v>
      </c>
      <c r="B175" s="22" t="s">
        <v>132</v>
      </c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4"/>
      <c r="S175" s="8"/>
      <c r="T175" s="10">
        <v>91</v>
      </c>
      <c r="U175" s="11">
        <f t="shared" si="58"/>
        <v>0</v>
      </c>
      <c r="V175" s="12">
        <f t="shared" si="59"/>
        <v>0</v>
      </c>
      <c r="W175" s="11">
        <f t="shared" si="60"/>
        <v>0</v>
      </c>
    </row>
    <row r="176" spans="1:23" ht="18.75">
      <c r="A176" s="8">
        <v>9304</v>
      </c>
      <c r="B176" s="22" t="s">
        <v>133</v>
      </c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4"/>
      <c r="S176" s="8"/>
      <c r="T176" s="10">
        <v>89</v>
      </c>
      <c r="U176" s="11">
        <f t="shared" si="58"/>
        <v>0</v>
      </c>
      <c r="V176" s="12">
        <f t="shared" si="59"/>
        <v>0</v>
      </c>
      <c r="W176" s="11">
        <f t="shared" si="60"/>
        <v>0</v>
      </c>
    </row>
    <row r="177" spans="1:23" ht="18.75">
      <c r="A177" s="8">
        <v>8542</v>
      </c>
      <c r="B177" s="22" t="s">
        <v>134</v>
      </c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4"/>
      <c r="S177" s="8"/>
      <c r="T177" s="10">
        <v>65</v>
      </c>
      <c r="U177" s="11">
        <f t="shared" si="58"/>
        <v>0</v>
      </c>
      <c r="V177" s="12">
        <f t="shared" si="59"/>
        <v>0</v>
      </c>
      <c r="W177" s="11">
        <f t="shared" si="60"/>
        <v>0</v>
      </c>
    </row>
    <row r="178" spans="1:23" ht="18.75">
      <c r="A178" s="8">
        <v>10871</v>
      </c>
      <c r="B178" s="22" t="s">
        <v>135</v>
      </c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4"/>
      <c r="S178" s="8"/>
      <c r="T178" s="10">
        <v>80</v>
      </c>
      <c r="U178" s="11">
        <f t="shared" si="58"/>
        <v>0</v>
      </c>
      <c r="V178" s="12">
        <f t="shared" si="59"/>
        <v>0</v>
      </c>
      <c r="W178" s="11">
        <f t="shared" si="60"/>
        <v>0</v>
      </c>
    </row>
    <row r="179" spans="1:23" ht="18.75">
      <c r="A179" s="8">
        <v>6425</v>
      </c>
      <c r="B179" s="22" t="s">
        <v>136</v>
      </c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4"/>
      <c r="S179" s="8"/>
      <c r="T179" s="10">
        <v>65</v>
      </c>
      <c r="U179" s="11">
        <f t="shared" si="58"/>
        <v>0</v>
      </c>
      <c r="V179" s="12">
        <f t="shared" si="59"/>
        <v>0</v>
      </c>
      <c r="W179" s="11">
        <f t="shared" si="60"/>
        <v>0</v>
      </c>
    </row>
    <row r="180" spans="1:23" ht="18.75">
      <c r="A180" s="8">
        <v>9237</v>
      </c>
      <c r="B180" s="22" t="s">
        <v>137</v>
      </c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4"/>
      <c r="S180" s="8"/>
      <c r="T180" s="10">
        <v>82</v>
      </c>
      <c r="U180" s="11">
        <f t="shared" si="58"/>
        <v>0</v>
      </c>
      <c r="V180" s="12">
        <f t="shared" si="59"/>
        <v>0</v>
      </c>
      <c r="W180" s="11">
        <f t="shared" si="60"/>
        <v>0</v>
      </c>
    </row>
    <row r="181" spans="1:23" ht="18.75">
      <c r="A181" s="8">
        <v>9302</v>
      </c>
      <c r="B181" s="22" t="s">
        <v>138</v>
      </c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4"/>
      <c r="S181" s="8"/>
      <c r="T181" s="10">
        <v>107</v>
      </c>
      <c r="U181" s="11">
        <f t="shared" si="58"/>
        <v>0</v>
      </c>
      <c r="V181" s="12">
        <f t="shared" si="59"/>
        <v>0</v>
      </c>
      <c r="W181" s="11">
        <f t="shared" si="60"/>
        <v>0</v>
      </c>
    </row>
    <row r="182" spans="1:23" ht="18.75">
      <c r="A182" s="8">
        <v>9199</v>
      </c>
      <c r="B182" s="22" t="s">
        <v>139</v>
      </c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4"/>
      <c r="S182" s="8"/>
      <c r="T182" s="10">
        <v>115</v>
      </c>
      <c r="U182" s="11">
        <f t="shared" si="58"/>
        <v>0</v>
      </c>
      <c r="V182" s="12">
        <f t="shared" si="59"/>
        <v>0</v>
      </c>
      <c r="W182" s="11">
        <f t="shared" si="60"/>
        <v>0</v>
      </c>
    </row>
    <row r="183" spans="1:23" ht="16.5" customHeight="1">
      <c r="A183" s="8">
        <v>8517</v>
      </c>
      <c r="B183" s="22" t="s">
        <v>140</v>
      </c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4"/>
      <c r="S183" s="8"/>
      <c r="T183" s="10">
        <v>60</v>
      </c>
      <c r="U183" s="11">
        <f t="shared" si="58"/>
        <v>0</v>
      </c>
      <c r="V183" s="12">
        <f t="shared" si="59"/>
        <v>0</v>
      </c>
      <c r="W183" s="11">
        <f t="shared" si="60"/>
        <v>0</v>
      </c>
    </row>
    <row r="184" spans="1:23" ht="15.75" customHeight="1">
      <c r="A184" s="8">
        <v>9566</v>
      </c>
      <c r="B184" s="22" t="s">
        <v>141</v>
      </c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4"/>
      <c r="S184" s="8"/>
      <c r="T184" s="10">
        <v>69</v>
      </c>
      <c r="U184" s="11">
        <f t="shared" si="58"/>
        <v>0</v>
      </c>
      <c r="V184" s="12">
        <f t="shared" si="59"/>
        <v>0</v>
      </c>
      <c r="W184" s="11">
        <f t="shared" si="60"/>
        <v>0</v>
      </c>
    </row>
    <row r="185" spans="1:23" ht="20.25" customHeight="1">
      <c r="A185" s="8">
        <v>8540</v>
      </c>
      <c r="B185" s="22" t="s">
        <v>142</v>
      </c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4"/>
      <c r="S185" s="8"/>
      <c r="T185" s="10">
        <v>132</v>
      </c>
      <c r="U185" s="11">
        <f t="shared" si="58"/>
        <v>0</v>
      </c>
      <c r="V185" s="12">
        <f t="shared" si="59"/>
        <v>0</v>
      </c>
      <c r="W185" s="11">
        <f t="shared" si="60"/>
        <v>0</v>
      </c>
    </row>
    <row r="186" spans="1:23" ht="18.75">
      <c r="A186" s="20">
        <v>13684</v>
      </c>
      <c r="B186" s="22" t="s">
        <v>189</v>
      </c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4"/>
      <c r="S186" s="20"/>
      <c r="T186" s="10">
        <v>154</v>
      </c>
      <c r="U186" s="11">
        <f t="shared" si="58"/>
        <v>0</v>
      </c>
      <c r="V186" s="12">
        <f t="shared" si="59"/>
        <v>0</v>
      </c>
      <c r="W186" s="11">
        <f t="shared" si="60"/>
        <v>0</v>
      </c>
    </row>
    <row r="187" spans="1:23" ht="18.75">
      <c r="A187" s="8">
        <v>9220</v>
      </c>
      <c r="B187" s="22" t="s">
        <v>143</v>
      </c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4"/>
      <c r="S187" s="8"/>
      <c r="T187" s="10">
        <v>111</v>
      </c>
      <c r="U187" s="11">
        <f t="shared" si="58"/>
        <v>0</v>
      </c>
      <c r="V187" s="12">
        <f t="shared" si="59"/>
        <v>0</v>
      </c>
      <c r="W187" s="11">
        <f t="shared" si="60"/>
        <v>0</v>
      </c>
    </row>
    <row r="188" spans="1:23">
      <c r="A188" s="36"/>
      <c r="B188" s="37"/>
      <c r="C188" s="37"/>
      <c r="D188" s="37"/>
      <c r="E188" s="37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7"/>
      <c r="S188" s="37"/>
      <c r="T188" s="37"/>
      <c r="U188" s="37"/>
      <c r="V188" s="37"/>
      <c r="W188" s="38"/>
    </row>
    <row r="189" spans="1:23" ht="18.75">
      <c r="A189" s="33" t="s">
        <v>173</v>
      </c>
      <c r="B189" s="34"/>
      <c r="C189" s="34"/>
      <c r="D189" s="34"/>
      <c r="E189" s="34"/>
      <c r="F189" s="34"/>
      <c r="G189" s="34"/>
      <c r="H189" s="34"/>
      <c r="I189" s="34"/>
      <c r="J189" s="34"/>
      <c r="K189" s="34"/>
      <c r="L189" s="34"/>
      <c r="M189" s="34"/>
      <c r="N189" s="34"/>
      <c r="O189" s="34"/>
      <c r="P189" s="34"/>
      <c r="Q189" s="34"/>
      <c r="R189" s="35"/>
      <c r="S189" s="9">
        <f>SUM(S5:S10,S12:S17,S19:S23,S25:S30,S141:S148,S32:S42,S44:S46,S48:S51,S53:S58,S60:S65,S67:S75,S78:S85,S87:S93,S96:S107,S109:S114,S116:S133,S135:S139,S157:S187)</f>
        <v>0</v>
      </c>
      <c r="T189" s="9" t="s">
        <v>174</v>
      </c>
      <c r="U189" s="11">
        <f>SUM(U5:U10,U12:U17,U19:U23,U25:U30,U141:U148,U32:U42,U44:U46,U48:U51,U53:U58,U60:U65,U67:U75,U78:U85,U87:U93,U96:U107,U109:U114,U116:U133,U135:U139,U157:U187)</f>
        <v>0</v>
      </c>
      <c r="V189" s="11">
        <f>SUM(V5:V10,V12:V17,V19:V23,V25:V30,V141:V148,V32:V42,V44:V46,V48:V51,V53:V58,V60:V65,V67:V75,V78:V85,V87:V93,V96:V107,V109:V114,V116:V133,V135:V139,V157:V187)</f>
        <v>0</v>
      </c>
      <c r="W189" s="11">
        <f>SUM(W5:W10,W12:W17,W19:W23,W25:W30,W141:W148,W32:W42,W44:W46,W48:W51,W53:W58,W60:W65,W67:W75,W78:W85,W87:W93,W96:W107,W109:W114,W116:W133,W135:W139,W157:W187)</f>
        <v>0</v>
      </c>
    </row>
  </sheetData>
  <mergeCells count="186">
    <mergeCell ref="B184:R184"/>
    <mergeCell ref="B185:R185"/>
    <mergeCell ref="B187:R187"/>
    <mergeCell ref="B173:R173"/>
    <mergeCell ref="B174:R174"/>
    <mergeCell ref="B175:R175"/>
    <mergeCell ref="B176:R176"/>
    <mergeCell ref="B177:R177"/>
    <mergeCell ref="B178:R178"/>
    <mergeCell ref="B179:R179"/>
    <mergeCell ref="B180:R180"/>
    <mergeCell ref="B181:R181"/>
    <mergeCell ref="B186:R186"/>
    <mergeCell ref="B166:R166"/>
    <mergeCell ref="B167:R167"/>
    <mergeCell ref="B168:R168"/>
    <mergeCell ref="B169:R169"/>
    <mergeCell ref="B170:R170"/>
    <mergeCell ref="B171:R171"/>
    <mergeCell ref="B172:R172"/>
    <mergeCell ref="B182:R182"/>
    <mergeCell ref="B183:R183"/>
    <mergeCell ref="B157:R157"/>
    <mergeCell ref="B158:R158"/>
    <mergeCell ref="B159:R159"/>
    <mergeCell ref="B160:R160"/>
    <mergeCell ref="B161:R161"/>
    <mergeCell ref="B162:R162"/>
    <mergeCell ref="B164:R164"/>
    <mergeCell ref="B163:R163"/>
    <mergeCell ref="B165:R165"/>
    <mergeCell ref="B132:R132"/>
    <mergeCell ref="B133:R133"/>
    <mergeCell ref="B135:R135"/>
    <mergeCell ref="B136:R136"/>
    <mergeCell ref="B152:R152"/>
    <mergeCell ref="B153:R153"/>
    <mergeCell ref="B154:R154"/>
    <mergeCell ref="B155:R155"/>
    <mergeCell ref="B137:R137"/>
    <mergeCell ref="B138:R138"/>
    <mergeCell ref="B139:R139"/>
    <mergeCell ref="B151:R151"/>
    <mergeCell ref="B149:R149"/>
    <mergeCell ref="B141:R141"/>
    <mergeCell ref="B142:R142"/>
    <mergeCell ref="B143:R143"/>
    <mergeCell ref="B144:R144"/>
    <mergeCell ref="B145:R145"/>
    <mergeCell ref="B146:R146"/>
    <mergeCell ref="B147:R147"/>
    <mergeCell ref="B148:R148"/>
    <mergeCell ref="A140:W140"/>
    <mergeCell ref="A134:W134"/>
    <mergeCell ref="B150:R150"/>
    <mergeCell ref="B123:R123"/>
    <mergeCell ref="B124:R124"/>
    <mergeCell ref="B125:R125"/>
    <mergeCell ref="B126:R126"/>
    <mergeCell ref="B127:R127"/>
    <mergeCell ref="B128:R128"/>
    <mergeCell ref="B129:R129"/>
    <mergeCell ref="B130:R130"/>
    <mergeCell ref="B131:R131"/>
    <mergeCell ref="B93:R93"/>
    <mergeCell ref="B96:R96"/>
    <mergeCell ref="B95:R95"/>
    <mergeCell ref="B100:R100"/>
    <mergeCell ref="B101:R101"/>
    <mergeCell ref="B102:R102"/>
    <mergeCell ref="B103:R103"/>
    <mergeCell ref="B105:R105"/>
    <mergeCell ref="B122:R122"/>
    <mergeCell ref="B114:R114"/>
    <mergeCell ref="B116:R116"/>
    <mergeCell ref="B74:R74"/>
    <mergeCell ref="B75:R75"/>
    <mergeCell ref="B78:R78"/>
    <mergeCell ref="B79:R79"/>
    <mergeCell ref="B80:R80"/>
    <mergeCell ref="B81:R81"/>
    <mergeCell ref="B82:R82"/>
    <mergeCell ref="B83:R83"/>
    <mergeCell ref="B92:R92"/>
    <mergeCell ref="A76:W76"/>
    <mergeCell ref="A77:W77"/>
    <mergeCell ref="B53:R53"/>
    <mergeCell ref="B54:R54"/>
    <mergeCell ref="B55:R55"/>
    <mergeCell ref="B56:R56"/>
    <mergeCell ref="B57:R57"/>
    <mergeCell ref="B58:R58"/>
    <mergeCell ref="B60:R60"/>
    <mergeCell ref="B73:R73"/>
    <mergeCell ref="A59:W59"/>
    <mergeCell ref="A66:W66"/>
    <mergeCell ref="B61:R61"/>
    <mergeCell ref="B62:R62"/>
    <mergeCell ref="B63:R63"/>
    <mergeCell ref="B64:R64"/>
    <mergeCell ref="B65:R65"/>
    <mergeCell ref="B67:R67"/>
    <mergeCell ref="B68:R68"/>
    <mergeCell ref="B69:R69"/>
    <mergeCell ref="B70:R70"/>
    <mergeCell ref="B71:R71"/>
    <mergeCell ref="B72:R72"/>
    <mergeCell ref="A189:R189"/>
    <mergeCell ref="A188:W188"/>
    <mergeCell ref="A31:W31"/>
    <mergeCell ref="A86:W86"/>
    <mergeCell ref="B84:R84"/>
    <mergeCell ref="B85:R85"/>
    <mergeCell ref="B87:R87"/>
    <mergeCell ref="B88:R88"/>
    <mergeCell ref="B89:R89"/>
    <mergeCell ref="B90:R90"/>
    <mergeCell ref="B91:R91"/>
    <mergeCell ref="A94:W94"/>
    <mergeCell ref="B106:R106"/>
    <mergeCell ref="B107:R107"/>
    <mergeCell ref="A108:W108"/>
    <mergeCell ref="B32:R32"/>
    <mergeCell ref="B33:R33"/>
    <mergeCell ref="B34:R34"/>
    <mergeCell ref="B35:R35"/>
    <mergeCell ref="B36:R36"/>
    <mergeCell ref="B37:R37"/>
    <mergeCell ref="B38:R38"/>
    <mergeCell ref="B39:R39"/>
    <mergeCell ref="B156:R156"/>
    <mergeCell ref="B42:R42"/>
    <mergeCell ref="B44:R44"/>
    <mergeCell ref="B45:R45"/>
    <mergeCell ref="B46:R46"/>
    <mergeCell ref="B48:R48"/>
    <mergeCell ref="B49:R49"/>
    <mergeCell ref="B50:R50"/>
    <mergeCell ref="B51:R51"/>
    <mergeCell ref="B25:R25"/>
    <mergeCell ref="B26:R26"/>
    <mergeCell ref="B27:R27"/>
    <mergeCell ref="B28:R28"/>
    <mergeCell ref="B29:R29"/>
    <mergeCell ref="B30:R30"/>
    <mergeCell ref="B40:R40"/>
    <mergeCell ref="B41:R41"/>
    <mergeCell ref="B6:R6"/>
    <mergeCell ref="B7:R7"/>
    <mergeCell ref="B8:R8"/>
    <mergeCell ref="B9:R9"/>
    <mergeCell ref="B10:R10"/>
    <mergeCell ref="B12:R12"/>
    <mergeCell ref="B22:R22"/>
    <mergeCell ref="B13:R13"/>
    <mergeCell ref="B14:R14"/>
    <mergeCell ref="B15:R15"/>
    <mergeCell ref="B16:R16"/>
    <mergeCell ref="B17:R17"/>
    <mergeCell ref="B19:R19"/>
    <mergeCell ref="B20:R20"/>
    <mergeCell ref="B21:R21"/>
    <mergeCell ref="A1:W1"/>
    <mergeCell ref="B117:R117"/>
    <mergeCell ref="B118:R118"/>
    <mergeCell ref="B119:R119"/>
    <mergeCell ref="B120:R120"/>
    <mergeCell ref="B121:R121"/>
    <mergeCell ref="A18:W18"/>
    <mergeCell ref="A43:W43"/>
    <mergeCell ref="A47:W47"/>
    <mergeCell ref="A52:W52"/>
    <mergeCell ref="A115:W115"/>
    <mergeCell ref="B109:R109"/>
    <mergeCell ref="B110:R110"/>
    <mergeCell ref="B111:R111"/>
    <mergeCell ref="B112:R112"/>
    <mergeCell ref="B113:R113"/>
    <mergeCell ref="A2:Q2"/>
    <mergeCell ref="A4:W4"/>
    <mergeCell ref="A11:W11"/>
    <mergeCell ref="A3:W3"/>
    <mergeCell ref="B97:R97"/>
    <mergeCell ref="A24:W24"/>
    <mergeCell ref="B23:R23"/>
    <mergeCell ref="B5:R5"/>
  </mergeCells>
  <pageMargins left="7.874015748031496E-2" right="7.874015748031496E-2" top="7.874015748031496E-2" bottom="7.874015748031496E-2" header="0.31496062992125984" footer="0.31496062992125984"/>
  <pageSetup paperSize="9" scale="44" fitToHeight="2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Bioderme</cp:lastModifiedBy>
  <cp:lastPrinted>2019-05-21T13:01:02Z</cp:lastPrinted>
  <dcterms:created xsi:type="dcterms:W3CDTF">2018-02-26T23:15:30Z</dcterms:created>
  <dcterms:modified xsi:type="dcterms:W3CDTF">2023-10-18T11:31:20Z</dcterms:modified>
</cp:coreProperties>
</file>